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730" windowHeight="11760" tabRatio="579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Лист1" sheetId="4" r:id="rId4"/>
    <sheet name="Лист2" sheetId="5" r:id="rId5"/>
  </sheets>
  <externalReferences>
    <externalReference r:id="rId6"/>
  </externalReferences>
  <definedNames>
    <definedName name="_xlnm._FilterDatabase" localSheetId="0" hidden="1">'фонд начисленной заработной пла'!$A$16:$Q$210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плата'!$A$1:$L$220</definedName>
    <definedName name="_xlnm.Print_Area" localSheetId="1">'среднесписочная численность'!$A$1:$L$220</definedName>
    <definedName name="_xlnm.Print_Area" localSheetId="0">'фонд начисленной заработной пла'!$A$1:$L$220</definedName>
  </definedNames>
  <calcPr calcId="145621"/>
</workbook>
</file>

<file path=xl/calcChain.xml><?xml version="1.0" encoding="utf-8"?>
<calcChain xmlns="http://schemas.openxmlformats.org/spreadsheetml/2006/main">
  <c r="D208" i="1" l="1"/>
  <c r="F208" i="1"/>
  <c r="H208" i="1"/>
  <c r="J208" i="1"/>
  <c r="L208" i="1"/>
  <c r="C17" i="3" l="1"/>
  <c r="C18" i="3"/>
  <c r="C19" i="3"/>
  <c r="C20" i="3"/>
  <c r="C21" i="3"/>
  <c r="C22" i="3"/>
  <c r="C24" i="3"/>
  <c r="C25" i="3"/>
  <c r="C29" i="3"/>
  <c r="C30" i="3"/>
  <c r="C32" i="3"/>
  <c r="C33" i="3"/>
  <c r="C35" i="3"/>
  <c r="C36" i="3"/>
  <c r="C38" i="3"/>
  <c r="C39" i="3"/>
  <c r="C41" i="3"/>
  <c r="C42" i="3"/>
  <c r="C44" i="3"/>
  <c r="C45" i="3"/>
  <c r="C47" i="3"/>
  <c r="C48" i="3"/>
  <c r="C50" i="3"/>
  <c r="C51" i="3"/>
  <c r="C53" i="3"/>
  <c r="C54" i="3"/>
  <c r="C56" i="3"/>
  <c r="C57" i="3"/>
  <c r="C59" i="3"/>
  <c r="C60" i="3"/>
  <c r="C62" i="3"/>
  <c r="C63" i="3"/>
  <c r="C65" i="3"/>
  <c r="C66" i="3"/>
  <c r="C68" i="3"/>
  <c r="C69" i="3"/>
  <c r="C71" i="3"/>
  <c r="C72" i="3"/>
  <c r="C74" i="3"/>
  <c r="C75" i="3"/>
  <c r="C77" i="3"/>
  <c r="C78" i="3"/>
  <c r="C80" i="3"/>
  <c r="C81" i="3"/>
  <c r="C83" i="3"/>
  <c r="C84" i="3"/>
  <c r="C86" i="3"/>
  <c r="C87" i="3"/>
  <c r="C89" i="3"/>
  <c r="C90" i="3"/>
  <c r="C92" i="3"/>
  <c r="C93" i="3"/>
  <c r="C95" i="3"/>
  <c r="C96" i="3"/>
  <c r="C98" i="3"/>
  <c r="C99" i="3"/>
  <c r="C101" i="3"/>
  <c r="C102" i="3"/>
  <c r="C104" i="3"/>
  <c r="C105" i="3"/>
  <c r="C106" i="3"/>
  <c r="C108" i="3"/>
  <c r="C109" i="3"/>
  <c r="C110" i="3"/>
  <c r="C112" i="3"/>
  <c r="C113" i="3"/>
  <c r="C114" i="3"/>
  <c r="C116" i="3"/>
  <c r="C117" i="3"/>
  <c r="C118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3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1" i="3"/>
  <c r="C192" i="3"/>
  <c r="C193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1" i="3"/>
  <c r="C214" i="3"/>
  <c r="C215" i="3"/>
  <c r="C216" i="3"/>
  <c r="C217" i="3"/>
  <c r="C218" i="3"/>
  <c r="C219" i="3"/>
  <c r="C220" i="3"/>
  <c r="C107" i="1" l="1"/>
  <c r="C107" i="3" s="1"/>
  <c r="C28" i="3" l="1"/>
  <c r="C222" i="1" l="1"/>
  <c r="B222" i="1"/>
  <c r="K189" i="1" l="1"/>
  <c r="K189" i="3" s="1"/>
  <c r="G145" i="1"/>
  <c r="G145" i="3" s="1"/>
  <c r="G144" i="1"/>
  <c r="H144" i="1" s="1"/>
  <c r="J21" i="1"/>
  <c r="H21" i="1"/>
  <c r="F21" i="1"/>
  <c r="F22" i="1"/>
  <c r="G194" i="1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K190" i="1"/>
  <c r="K191" i="3"/>
  <c r="K170" i="3"/>
  <c r="K165" i="3"/>
  <c r="K166" i="3"/>
  <c r="K167" i="3"/>
  <c r="K168" i="3"/>
  <c r="K169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7" i="3"/>
  <c r="G188" i="3"/>
  <c r="G189" i="3"/>
  <c r="G191" i="3"/>
  <c r="G192" i="3"/>
  <c r="G193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165" i="3"/>
  <c r="G186" i="3"/>
  <c r="G190" i="1"/>
  <c r="I142" i="3"/>
  <c r="G21" i="3"/>
  <c r="G22" i="3"/>
  <c r="G136" i="3"/>
  <c r="G107" i="1"/>
  <c r="E215" i="3"/>
  <c r="E216" i="3"/>
  <c r="E217" i="3"/>
  <c r="E218" i="3"/>
  <c r="E219" i="3"/>
  <c r="E220" i="3"/>
  <c r="E214" i="3"/>
  <c r="E153" i="3"/>
  <c r="E152" i="3"/>
  <c r="E151" i="3"/>
  <c r="E150" i="3"/>
  <c r="E149" i="3"/>
  <c r="E148" i="3"/>
  <c r="E147" i="3"/>
  <c r="F110" i="1"/>
  <c r="G146" i="1"/>
  <c r="I146" i="1"/>
  <c r="K146" i="1"/>
  <c r="I107" i="1"/>
  <c r="I144" i="1"/>
  <c r="I144" i="3" s="1"/>
  <c r="E107" i="1"/>
  <c r="K164" i="2"/>
  <c r="K194" i="2"/>
  <c r="E118" i="3"/>
  <c r="E134" i="3"/>
  <c r="F117" i="2"/>
  <c r="F118" i="2"/>
  <c r="K17" i="3"/>
  <c r="K18" i="3"/>
  <c r="K19" i="3"/>
  <c r="K20" i="3"/>
  <c r="K21" i="3"/>
  <c r="K22" i="3"/>
  <c r="K24" i="3"/>
  <c r="K25" i="3"/>
  <c r="K27" i="3"/>
  <c r="K29" i="3"/>
  <c r="K30" i="3"/>
  <c r="K32" i="3"/>
  <c r="K33" i="3"/>
  <c r="K35" i="3"/>
  <c r="K36" i="3"/>
  <c r="K38" i="3"/>
  <c r="K39" i="3"/>
  <c r="K41" i="3"/>
  <c r="K42" i="3"/>
  <c r="K44" i="3"/>
  <c r="K45" i="3"/>
  <c r="K47" i="3"/>
  <c r="K48" i="3"/>
  <c r="K50" i="3"/>
  <c r="K51" i="3"/>
  <c r="K53" i="3"/>
  <c r="K54" i="3"/>
  <c r="K56" i="3"/>
  <c r="K57" i="3"/>
  <c r="K59" i="3"/>
  <c r="K60" i="3"/>
  <c r="K62" i="3"/>
  <c r="K63" i="3"/>
  <c r="K65" i="3"/>
  <c r="K66" i="3"/>
  <c r="K68" i="3"/>
  <c r="K69" i="3"/>
  <c r="K71" i="3"/>
  <c r="K72" i="3"/>
  <c r="K74" i="3"/>
  <c r="K75" i="3"/>
  <c r="K77" i="3"/>
  <c r="K78" i="3"/>
  <c r="K80" i="3"/>
  <c r="K81" i="3"/>
  <c r="K83" i="3"/>
  <c r="K84" i="3"/>
  <c r="K86" i="3"/>
  <c r="K87" i="3"/>
  <c r="K89" i="3"/>
  <c r="K90" i="3"/>
  <c r="K92" i="3"/>
  <c r="K93" i="3"/>
  <c r="K95" i="3"/>
  <c r="K96" i="3"/>
  <c r="K98" i="3"/>
  <c r="K99" i="3"/>
  <c r="K101" i="3"/>
  <c r="K102" i="3"/>
  <c r="K104" i="3"/>
  <c r="K105" i="3"/>
  <c r="K106" i="3"/>
  <c r="K108" i="3"/>
  <c r="K109" i="3"/>
  <c r="K110" i="3"/>
  <c r="K112" i="3"/>
  <c r="K113" i="3"/>
  <c r="K114" i="3"/>
  <c r="K116" i="3"/>
  <c r="K117" i="3"/>
  <c r="K118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3" i="3"/>
  <c r="K192" i="3"/>
  <c r="K193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1" i="3"/>
  <c r="K214" i="3"/>
  <c r="K215" i="3"/>
  <c r="K216" i="3"/>
  <c r="K217" i="3"/>
  <c r="K218" i="3"/>
  <c r="K219" i="3"/>
  <c r="K220" i="3"/>
  <c r="I17" i="3"/>
  <c r="I18" i="3"/>
  <c r="I19" i="3"/>
  <c r="I20" i="3"/>
  <c r="I21" i="3"/>
  <c r="I22" i="3"/>
  <c r="I24" i="3"/>
  <c r="I25" i="3"/>
  <c r="I27" i="3"/>
  <c r="I29" i="3"/>
  <c r="I30" i="3"/>
  <c r="I32" i="3"/>
  <c r="I33" i="3"/>
  <c r="I35" i="3"/>
  <c r="I36" i="3"/>
  <c r="I38" i="3"/>
  <c r="I39" i="3"/>
  <c r="I41" i="3"/>
  <c r="I42" i="3"/>
  <c r="I44" i="3"/>
  <c r="I45" i="3"/>
  <c r="I47" i="3"/>
  <c r="I48" i="3"/>
  <c r="I50" i="3"/>
  <c r="I51" i="3"/>
  <c r="I53" i="3"/>
  <c r="I54" i="3"/>
  <c r="I56" i="3"/>
  <c r="I57" i="3"/>
  <c r="I59" i="3"/>
  <c r="I60" i="3"/>
  <c r="I62" i="3"/>
  <c r="I63" i="3"/>
  <c r="I65" i="3"/>
  <c r="I66" i="3"/>
  <c r="I68" i="3"/>
  <c r="I69" i="3"/>
  <c r="I71" i="3"/>
  <c r="I72" i="3"/>
  <c r="I74" i="3"/>
  <c r="I75" i="3"/>
  <c r="I77" i="3"/>
  <c r="I78" i="3"/>
  <c r="I80" i="3"/>
  <c r="I81" i="3"/>
  <c r="I83" i="3"/>
  <c r="I84" i="3"/>
  <c r="I86" i="3"/>
  <c r="I87" i="3"/>
  <c r="I89" i="3"/>
  <c r="I90" i="3"/>
  <c r="I92" i="3"/>
  <c r="I93" i="3"/>
  <c r="I95" i="3"/>
  <c r="I96" i="3"/>
  <c r="I98" i="3"/>
  <c r="I99" i="3"/>
  <c r="I101" i="3"/>
  <c r="I102" i="3"/>
  <c r="I104" i="3"/>
  <c r="I105" i="3"/>
  <c r="I106" i="3"/>
  <c r="I108" i="3"/>
  <c r="I109" i="3"/>
  <c r="I110" i="3"/>
  <c r="I112" i="3"/>
  <c r="I113" i="3"/>
  <c r="I114" i="3"/>
  <c r="I116" i="3"/>
  <c r="I117" i="3"/>
  <c r="I118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3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3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1" i="3"/>
  <c r="I192" i="3"/>
  <c r="I193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1" i="3"/>
  <c r="I214" i="3"/>
  <c r="I215" i="3"/>
  <c r="I216" i="3"/>
  <c r="I217" i="3"/>
  <c r="I218" i="3"/>
  <c r="I219" i="3"/>
  <c r="I220" i="3"/>
  <c r="L17" i="2"/>
  <c r="L18" i="2"/>
  <c r="L19" i="2"/>
  <c r="L20" i="2"/>
  <c r="G17" i="3"/>
  <c r="G18" i="3"/>
  <c r="G19" i="3"/>
  <c r="G20" i="3"/>
  <c r="G24" i="3"/>
  <c r="G25" i="3"/>
  <c r="G27" i="3"/>
  <c r="G29" i="3"/>
  <c r="G30" i="3"/>
  <c r="G32" i="3"/>
  <c r="G33" i="3"/>
  <c r="G35" i="3"/>
  <c r="G36" i="3"/>
  <c r="G38" i="3"/>
  <c r="G39" i="3"/>
  <c r="G41" i="3"/>
  <c r="G42" i="3"/>
  <c r="G44" i="3"/>
  <c r="G45" i="3"/>
  <c r="G47" i="3"/>
  <c r="G48" i="3"/>
  <c r="G50" i="3"/>
  <c r="G51" i="3"/>
  <c r="G53" i="3"/>
  <c r="G54" i="3"/>
  <c r="G56" i="3"/>
  <c r="G57" i="3"/>
  <c r="G59" i="3"/>
  <c r="G60" i="3"/>
  <c r="G62" i="3"/>
  <c r="G63" i="3"/>
  <c r="G65" i="3"/>
  <c r="G66" i="3"/>
  <c r="G68" i="3"/>
  <c r="G69" i="3"/>
  <c r="G71" i="3"/>
  <c r="G72" i="3"/>
  <c r="G74" i="3"/>
  <c r="G75" i="3"/>
  <c r="G77" i="3"/>
  <c r="G78" i="3"/>
  <c r="G80" i="3"/>
  <c r="G81" i="3"/>
  <c r="G83" i="3"/>
  <c r="G84" i="3"/>
  <c r="G86" i="3"/>
  <c r="G87" i="3"/>
  <c r="G89" i="3"/>
  <c r="G90" i="3"/>
  <c r="G92" i="3"/>
  <c r="G93" i="3"/>
  <c r="G95" i="3"/>
  <c r="G96" i="3"/>
  <c r="G98" i="3"/>
  <c r="G99" i="3"/>
  <c r="G101" i="3"/>
  <c r="G102" i="3"/>
  <c r="G104" i="3"/>
  <c r="G105" i="3"/>
  <c r="G106" i="3"/>
  <c r="G108" i="3"/>
  <c r="G109" i="3"/>
  <c r="G110" i="3"/>
  <c r="G112" i="3"/>
  <c r="G113" i="3"/>
  <c r="G114" i="3"/>
  <c r="G116" i="3"/>
  <c r="G117" i="3"/>
  <c r="G118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7" i="3"/>
  <c r="G138" i="3"/>
  <c r="G139" i="3"/>
  <c r="G140" i="3"/>
  <c r="G141" i="3"/>
  <c r="G142" i="3"/>
  <c r="G143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3" i="3"/>
  <c r="G209" i="3"/>
  <c r="G211" i="3"/>
  <c r="G214" i="3"/>
  <c r="G215" i="3"/>
  <c r="G216" i="3"/>
  <c r="G217" i="3"/>
  <c r="G218" i="3"/>
  <c r="G219" i="3"/>
  <c r="G220" i="3"/>
  <c r="E146" i="1"/>
  <c r="F211" i="2"/>
  <c r="G194" i="2"/>
  <c r="I194" i="2"/>
  <c r="L27" i="2"/>
  <c r="E154" i="3"/>
  <c r="E155" i="3"/>
  <c r="E156" i="3"/>
  <c r="E157" i="3"/>
  <c r="E158" i="3"/>
  <c r="E159" i="3"/>
  <c r="E160" i="3"/>
  <c r="E161" i="3"/>
  <c r="E163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1" i="3"/>
  <c r="E192" i="3"/>
  <c r="E193" i="3"/>
  <c r="E209" i="3"/>
  <c r="E211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5" i="3"/>
  <c r="E136" i="3"/>
  <c r="E137" i="3"/>
  <c r="E138" i="3"/>
  <c r="E139" i="3"/>
  <c r="E140" i="3"/>
  <c r="E141" i="3"/>
  <c r="E142" i="3"/>
  <c r="E143" i="3"/>
  <c r="F15" i="3"/>
  <c r="F27" i="3"/>
  <c r="F209" i="1"/>
  <c r="F211" i="1"/>
  <c r="F219" i="1"/>
  <c r="F125" i="1"/>
  <c r="F144" i="1"/>
  <c r="F145" i="1"/>
  <c r="F163" i="1"/>
  <c r="F177" i="1"/>
  <c r="F179" i="1"/>
  <c r="F180" i="1"/>
  <c r="F189" i="1"/>
  <c r="F203" i="1"/>
  <c r="E194" i="1"/>
  <c r="E190" i="1"/>
  <c r="E17" i="3"/>
  <c r="E20" i="3"/>
  <c r="E18" i="3"/>
  <c r="E19" i="3"/>
  <c r="E194" i="2"/>
  <c r="E16" i="2"/>
  <c r="F17" i="1"/>
  <c r="D219" i="2"/>
  <c r="E8" i="1"/>
  <c r="G8" i="1"/>
  <c r="I8" i="1"/>
  <c r="K8" i="1"/>
  <c r="A20" i="2"/>
  <c r="J194" i="2" l="1"/>
  <c r="L166" i="3"/>
  <c r="H163" i="3"/>
  <c r="H151" i="3"/>
  <c r="L217" i="3"/>
  <c r="L202" i="3"/>
  <c r="L198" i="3"/>
  <c r="L184" i="3"/>
  <c r="L172" i="3"/>
  <c r="J187" i="3"/>
  <c r="H189" i="3"/>
  <c r="G144" i="3"/>
  <c r="J144" i="3" s="1"/>
  <c r="J135" i="3"/>
  <c r="J127" i="3"/>
  <c r="J118" i="3"/>
  <c r="J113" i="3"/>
  <c r="J84" i="3"/>
  <c r="J60" i="3"/>
  <c r="J48" i="3"/>
  <c r="J168" i="3"/>
  <c r="L112" i="3"/>
  <c r="J22" i="3"/>
  <c r="L86" i="3"/>
  <c r="L38" i="3"/>
  <c r="L25" i="3"/>
  <c r="H128" i="3"/>
  <c r="H179" i="3"/>
  <c r="H175" i="3"/>
  <c r="J139" i="3"/>
  <c r="L118" i="3"/>
  <c r="L90" i="3"/>
  <c r="L78" i="3"/>
  <c r="L42" i="3"/>
  <c r="J211" i="3"/>
  <c r="J101" i="3"/>
  <c r="J95" i="3"/>
  <c r="J83" i="3"/>
  <c r="J77" i="3"/>
  <c r="J71" i="3"/>
  <c r="J65" i="3"/>
  <c r="J59" i="3"/>
  <c r="J47" i="3"/>
  <c r="J35" i="3"/>
  <c r="I145" i="1"/>
  <c r="J209" i="3"/>
  <c r="J99" i="3"/>
  <c r="J87" i="3"/>
  <c r="J75" i="3"/>
  <c r="J69" i="3"/>
  <c r="J63" i="3"/>
  <c r="J51" i="3"/>
  <c r="J39" i="3"/>
  <c r="J33" i="3"/>
  <c r="L101" i="3"/>
  <c r="L95" i="3"/>
  <c r="L83" i="3"/>
  <c r="L77" i="3"/>
  <c r="L71" i="3"/>
  <c r="L59" i="3"/>
  <c r="L47" i="3"/>
  <c r="L35" i="3"/>
  <c r="J163" i="3"/>
  <c r="J114" i="3"/>
  <c r="J104" i="3"/>
  <c r="J56" i="3"/>
  <c r="J25" i="3"/>
  <c r="J189" i="3"/>
  <c r="L99" i="3"/>
  <c r="L87" i="3"/>
  <c r="L75" i="3"/>
  <c r="L69" i="3"/>
  <c r="L63" i="3"/>
  <c r="L51" i="3"/>
  <c r="L39" i="3"/>
  <c r="J144" i="1"/>
  <c r="L200" i="3"/>
  <c r="J167" i="3"/>
  <c r="H158" i="3"/>
  <c r="J202" i="3"/>
  <c r="J180" i="3"/>
  <c r="J176" i="3"/>
  <c r="J128" i="3"/>
  <c r="J206" i="3"/>
  <c r="J191" i="3"/>
  <c r="H130" i="3"/>
  <c r="H126" i="3"/>
  <c r="L116" i="3"/>
  <c r="J181" i="3"/>
  <c r="J196" i="3"/>
  <c r="J175" i="3"/>
  <c r="J173" i="3"/>
  <c r="J172" i="3"/>
  <c r="J156" i="3"/>
  <c r="J143" i="3"/>
  <c r="J132" i="3"/>
  <c r="J131" i="3"/>
  <c r="J124" i="3"/>
  <c r="J123" i="3"/>
  <c r="J109" i="3"/>
  <c r="J29" i="3"/>
  <c r="J21" i="3"/>
  <c r="H207" i="3"/>
  <c r="H203" i="3"/>
  <c r="H199" i="3"/>
  <c r="J183" i="3"/>
  <c r="H167" i="3"/>
  <c r="H153" i="3"/>
  <c r="H149" i="3"/>
  <c r="H134" i="3"/>
  <c r="H122" i="3"/>
  <c r="H120" i="3"/>
  <c r="H201" i="3"/>
  <c r="J216" i="3"/>
  <c r="L196" i="3"/>
  <c r="L204" i="3"/>
  <c r="J204" i="3"/>
  <c r="H202" i="3"/>
  <c r="H205" i="3"/>
  <c r="H198" i="3"/>
  <c r="H194" i="2"/>
  <c r="L193" i="3"/>
  <c r="H191" i="3"/>
  <c r="G190" i="3"/>
  <c r="L176" i="3"/>
  <c r="L180" i="3"/>
  <c r="L188" i="3"/>
  <c r="J179" i="3"/>
  <c r="J171" i="3"/>
  <c r="J177" i="3"/>
  <c r="J169" i="3"/>
  <c r="L159" i="3"/>
  <c r="L155" i="3"/>
  <c r="L152" i="3"/>
  <c r="L147" i="3"/>
  <c r="J161" i="3"/>
  <c r="J160" i="3"/>
  <c r="J157" i="3"/>
  <c r="J153" i="3"/>
  <c r="J149" i="3"/>
  <c r="J140" i="3"/>
  <c r="J136" i="3"/>
  <c r="J120" i="3"/>
  <c r="H142" i="3"/>
  <c r="H136" i="3"/>
  <c r="H124" i="3"/>
  <c r="H17" i="3"/>
  <c r="L219" i="3"/>
  <c r="L215" i="3"/>
  <c r="J220" i="3"/>
  <c r="J217" i="3"/>
  <c r="L208" i="3"/>
  <c r="J205" i="3"/>
  <c r="J201" i="3"/>
  <c r="J197" i="3"/>
  <c r="J195" i="3"/>
  <c r="H206" i="3"/>
  <c r="J192" i="3"/>
  <c r="H193" i="3"/>
  <c r="H192" i="3"/>
  <c r="L174" i="3"/>
  <c r="L178" i="3"/>
  <c r="L182" i="3"/>
  <c r="L186" i="3"/>
  <c r="J170" i="3"/>
  <c r="H176" i="3"/>
  <c r="H184" i="3"/>
  <c r="L161" i="3"/>
  <c r="L160" i="3"/>
  <c r="L157" i="3"/>
  <c r="L156" i="3"/>
  <c r="L153" i="3"/>
  <c r="L151" i="3"/>
  <c r="L149" i="3"/>
  <c r="L148" i="3"/>
  <c r="J158" i="3"/>
  <c r="J154" i="3"/>
  <c r="H157" i="3"/>
  <c r="H155" i="3"/>
  <c r="H154" i="3"/>
  <c r="H140" i="3"/>
  <c r="H138" i="3"/>
  <c r="J108" i="3"/>
  <c r="J20" i="3"/>
  <c r="J152" i="3"/>
  <c r="H152" i="3"/>
  <c r="J148" i="3"/>
  <c r="H148" i="3"/>
  <c r="L110" i="3"/>
  <c r="L105" i="3"/>
  <c r="H143" i="3"/>
  <c r="H139" i="3"/>
  <c r="H135" i="3"/>
  <c r="H131" i="3"/>
  <c r="H127" i="3"/>
  <c r="H123" i="3"/>
  <c r="H211" i="3"/>
  <c r="L81" i="3"/>
  <c r="L57" i="3"/>
  <c r="L53" i="3"/>
  <c r="L30" i="3"/>
  <c r="L24" i="3"/>
  <c r="H209" i="3"/>
  <c r="H182" i="3"/>
  <c r="H178" i="3"/>
  <c r="H174" i="3"/>
  <c r="H166" i="3"/>
  <c r="G28" i="3"/>
  <c r="J219" i="3"/>
  <c r="J215" i="3"/>
  <c r="J208" i="3"/>
  <c r="J200" i="3"/>
  <c r="J182" i="3"/>
  <c r="J178" i="3"/>
  <c r="J174" i="3"/>
  <c r="J150" i="3"/>
  <c r="H150" i="3"/>
  <c r="H145" i="3"/>
  <c r="J141" i="3"/>
  <c r="J137" i="3"/>
  <c r="J133" i="3"/>
  <c r="J129" i="3"/>
  <c r="J125" i="3"/>
  <c r="J121" i="3"/>
  <c r="J116" i="3"/>
  <c r="J110" i="3"/>
  <c r="J105" i="3"/>
  <c r="J92" i="3"/>
  <c r="J68" i="3"/>
  <c r="J36" i="3"/>
  <c r="L168" i="3"/>
  <c r="L158" i="3"/>
  <c r="L154" i="3"/>
  <c r="L150" i="3"/>
  <c r="L98" i="3"/>
  <c r="L66" i="3"/>
  <c r="L33" i="3"/>
  <c r="H145" i="1"/>
  <c r="H208" i="3"/>
  <c r="H204" i="3"/>
  <c r="H200" i="3"/>
  <c r="H196" i="3"/>
  <c r="H197" i="3"/>
  <c r="J96" i="3"/>
  <c r="J81" i="3"/>
  <c r="J57" i="3"/>
  <c r="J53" i="3"/>
  <c r="J44" i="3"/>
  <c r="L74" i="3"/>
  <c r="L65" i="3"/>
  <c r="L50" i="3"/>
  <c r="H141" i="3"/>
  <c r="H137" i="3"/>
  <c r="H133" i="3"/>
  <c r="H129" i="3"/>
  <c r="H125" i="3"/>
  <c r="H121" i="3"/>
  <c r="H173" i="3"/>
  <c r="H169" i="3"/>
  <c r="J93" i="3"/>
  <c r="J89" i="3"/>
  <c r="J80" i="3"/>
  <c r="J72" i="3"/>
  <c r="J45" i="3"/>
  <c r="J41" i="3"/>
  <c r="J32" i="3"/>
  <c r="J27" i="3"/>
  <c r="L218" i="3"/>
  <c r="L214" i="3"/>
  <c r="L207" i="3"/>
  <c r="J207" i="3"/>
  <c r="L203" i="3"/>
  <c r="J203" i="3"/>
  <c r="L199" i="3"/>
  <c r="J199" i="3"/>
  <c r="L195" i="3"/>
  <c r="L29" i="3"/>
  <c r="L117" i="3"/>
  <c r="L106" i="3"/>
  <c r="L102" i="3"/>
  <c r="L93" i="3"/>
  <c r="L89" i="3"/>
  <c r="L62" i="3"/>
  <c r="L54" i="3"/>
  <c r="L45" i="3"/>
  <c r="L41" i="3"/>
  <c r="H160" i="3"/>
  <c r="H156" i="3"/>
  <c r="J218" i="3"/>
  <c r="J214" i="3"/>
  <c r="J159" i="3"/>
  <c r="J155" i="3"/>
  <c r="J151" i="3"/>
  <c r="J147" i="3"/>
  <c r="J142" i="3"/>
  <c r="J138" i="3"/>
  <c r="J134" i="3"/>
  <c r="J126" i="3"/>
  <c r="J122" i="3"/>
  <c r="J117" i="3"/>
  <c r="J112" i="3"/>
  <c r="J106" i="3"/>
  <c r="J102" i="3"/>
  <c r="J98" i="3"/>
  <c r="J90" i="3"/>
  <c r="J86" i="3"/>
  <c r="J78" i="3"/>
  <c r="J74" i="3"/>
  <c r="J66" i="3"/>
  <c r="J62" i="3"/>
  <c r="J54" i="3"/>
  <c r="J50" i="3"/>
  <c r="J42" i="3"/>
  <c r="J38" i="3"/>
  <c r="J30" i="3"/>
  <c r="J24" i="3"/>
  <c r="J19" i="3"/>
  <c r="L220" i="3"/>
  <c r="L216" i="3"/>
  <c r="L197" i="3"/>
  <c r="L113" i="3"/>
  <c r="L211" i="3"/>
  <c r="L114" i="3"/>
  <c r="L104" i="3"/>
  <c r="L96" i="3"/>
  <c r="L92" i="3"/>
  <c r="L84" i="3"/>
  <c r="L80" i="3"/>
  <c r="L72" i="3"/>
  <c r="L68" i="3"/>
  <c r="L60" i="3"/>
  <c r="L56" i="3"/>
  <c r="L48" i="3"/>
  <c r="L44" i="3"/>
  <c r="L36" i="3"/>
  <c r="L32" i="3"/>
  <c r="L170" i="3"/>
  <c r="L205" i="3"/>
  <c r="K194" i="1"/>
  <c r="H194" i="1"/>
  <c r="I194" i="1"/>
  <c r="J194" i="1" s="1"/>
  <c r="H195" i="3"/>
  <c r="H165" i="3"/>
  <c r="H186" i="3"/>
  <c r="J186" i="3"/>
  <c r="H187" i="3"/>
  <c r="H185" i="3"/>
  <c r="H183" i="3"/>
  <c r="H181" i="3"/>
  <c r="H177" i="3"/>
  <c r="H171" i="3"/>
  <c r="H180" i="3"/>
  <c r="H172" i="3"/>
  <c r="H170" i="3"/>
  <c r="H168" i="3"/>
  <c r="J165" i="3"/>
  <c r="J193" i="3"/>
  <c r="L206" i="3"/>
  <c r="J166" i="3"/>
  <c r="L189" i="3"/>
  <c r="J184" i="3"/>
  <c r="J185" i="3"/>
  <c r="L191" i="3"/>
  <c r="H146" i="1"/>
  <c r="L21" i="3"/>
  <c r="J146" i="1"/>
  <c r="J17" i="3"/>
  <c r="L109" i="3"/>
  <c r="H147" i="3"/>
  <c r="H159" i="3"/>
  <c r="L27" i="3"/>
  <c r="J18" i="3"/>
  <c r="L8" i="1"/>
  <c r="L18" i="3"/>
  <c r="L163" i="3"/>
  <c r="L192" i="3"/>
  <c r="L187" i="3"/>
  <c r="L185" i="3"/>
  <c r="L183" i="3"/>
  <c r="L181" i="3"/>
  <c r="L179" i="3"/>
  <c r="L177" i="3"/>
  <c r="L175" i="3"/>
  <c r="L173" i="3"/>
  <c r="L171" i="3"/>
  <c r="L169" i="3"/>
  <c r="L167" i="3"/>
  <c r="L165" i="3"/>
  <c r="L209" i="3"/>
  <c r="L22" i="3"/>
  <c r="L19" i="3"/>
  <c r="L17" i="3"/>
  <c r="L20" i="3"/>
  <c r="J8" i="1"/>
  <c r="H132" i="3"/>
  <c r="L108" i="3"/>
  <c r="H18" i="3"/>
  <c r="H161" i="3"/>
  <c r="L201" i="3"/>
  <c r="J130" i="3"/>
  <c r="L144" i="3"/>
  <c r="J198" i="3"/>
  <c r="L142" i="3"/>
  <c r="L140" i="3"/>
  <c r="L138" i="3"/>
  <c r="L136" i="3"/>
  <c r="L134" i="3"/>
  <c r="L132" i="3"/>
  <c r="L130" i="3"/>
  <c r="L128" i="3"/>
  <c r="L126" i="3"/>
  <c r="L124" i="3"/>
  <c r="L122" i="3"/>
  <c r="L120" i="3"/>
  <c r="L143" i="3"/>
  <c r="L141" i="3"/>
  <c r="L139" i="3"/>
  <c r="L137" i="3"/>
  <c r="L135" i="3"/>
  <c r="L133" i="3"/>
  <c r="L131" i="3"/>
  <c r="L129" i="3"/>
  <c r="L127" i="3"/>
  <c r="L125" i="3"/>
  <c r="L123" i="3"/>
  <c r="L121" i="3"/>
  <c r="H19" i="3"/>
  <c r="H8" i="1"/>
  <c r="L194" i="2"/>
  <c r="L17" i="1"/>
  <c r="L21" i="1"/>
  <c r="L22" i="1"/>
  <c r="L24" i="1"/>
  <c r="L25" i="1"/>
  <c r="L30" i="1"/>
  <c r="L32" i="1"/>
  <c r="L33" i="1"/>
  <c r="L35" i="1"/>
  <c r="L36" i="1"/>
  <c r="L38" i="1"/>
  <c r="L39" i="1"/>
  <c r="L41" i="1"/>
  <c r="L42" i="1"/>
  <c r="L44" i="1"/>
  <c r="L45" i="1"/>
  <c r="L47" i="1"/>
  <c r="L48" i="1"/>
  <c r="L50" i="1"/>
  <c r="L51" i="1"/>
  <c r="L53" i="1"/>
  <c r="L54" i="1"/>
  <c r="L56" i="1"/>
  <c r="L57" i="1"/>
  <c r="L59" i="1"/>
  <c r="L60" i="1"/>
  <c r="L62" i="1"/>
  <c r="L63" i="1"/>
  <c r="L65" i="1"/>
  <c r="L66" i="1"/>
  <c r="L68" i="1"/>
  <c r="L69" i="1"/>
  <c r="L71" i="1"/>
  <c r="L72" i="1"/>
  <c r="L74" i="1"/>
  <c r="L75" i="1"/>
  <c r="L77" i="1"/>
  <c r="L78" i="1"/>
  <c r="L80" i="1"/>
  <c r="L81" i="1"/>
  <c r="L83" i="1"/>
  <c r="L84" i="1"/>
  <c r="L86" i="1"/>
  <c r="L87" i="1"/>
  <c r="L89" i="1"/>
  <c r="L90" i="1"/>
  <c r="L92" i="1"/>
  <c r="L93" i="1"/>
  <c r="L95" i="1"/>
  <c r="L96" i="1"/>
  <c r="L98" i="1"/>
  <c r="L99" i="1"/>
  <c r="L101" i="1"/>
  <c r="L102" i="1"/>
  <c r="L104" i="1"/>
  <c r="L105" i="1"/>
  <c r="L106" i="1"/>
  <c r="L110" i="1"/>
  <c r="L114" i="1"/>
  <c r="L117" i="1"/>
  <c r="L118" i="1"/>
  <c r="L125" i="1"/>
  <c r="L152" i="1"/>
  <c r="L177" i="1"/>
  <c r="L179" i="1"/>
  <c r="L180" i="1"/>
  <c r="L203" i="1"/>
  <c r="L219" i="1"/>
  <c r="J17" i="1"/>
  <c r="J22" i="1"/>
  <c r="J24" i="1"/>
  <c r="J25" i="1"/>
  <c r="J30" i="1"/>
  <c r="J32" i="1"/>
  <c r="J33" i="1"/>
  <c r="J35" i="1"/>
  <c r="J36" i="1"/>
  <c r="J38" i="1"/>
  <c r="J39" i="1"/>
  <c r="J41" i="1"/>
  <c r="J42" i="1"/>
  <c r="J44" i="1"/>
  <c r="J45" i="1"/>
  <c r="J47" i="1"/>
  <c r="J48" i="1"/>
  <c r="J50" i="1"/>
  <c r="J51" i="1"/>
  <c r="J53" i="1"/>
  <c r="J54" i="1"/>
  <c r="J56" i="1"/>
  <c r="J57" i="1"/>
  <c r="J59" i="1"/>
  <c r="J60" i="1"/>
  <c r="J62" i="1"/>
  <c r="J63" i="1"/>
  <c r="J65" i="1"/>
  <c r="J66" i="1"/>
  <c r="J68" i="1"/>
  <c r="J69" i="1"/>
  <c r="J71" i="1"/>
  <c r="J72" i="1"/>
  <c r="J74" i="1"/>
  <c r="J75" i="1"/>
  <c r="J77" i="1"/>
  <c r="J78" i="1"/>
  <c r="J80" i="1"/>
  <c r="J81" i="1"/>
  <c r="J83" i="1"/>
  <c r="J84" i="1"/>
  <c r="J86" i="1"/>
  <c r="J87" i="1"/>
  <c r="J89" i="1"/>
  <c r="J90" i="1"/>
  <c r="J92" i="1"/>
  <c r="J93" i="1"/>
  <c r="J95" i="1"/>
  <c r="J96" i="1"/>
  <c r="J98" i="1"/>
  <c r="J99" i="1"/>
  <c r="J101" i="1"/>
  <c r="J102" i="1"/>
  <c r="J104" i="1"/>
  <c r="J105" i="1"/>
  <c r="J106" i="1"/>
  <c r="J110" i="1"/>
  <c r="J114" i="1"/>
  <c r="J117" i="1"/>
  <c r="J118" i="1"/>
  <c r="J125" i="1"/>
  <c r="J152" i="1"/>
  <c r="J177" i="1"/>
  <c r="J179" i="1"/>
  <c r="J180" i="1"/>
  <c r="J203" i="1"/>
  <c r="J219" i="1"/>
  <c r="H17" i="1"/>
  <c r="H22" i="1"/>
  <c r="H24" i="1"/>
  <c r="H25" i="1"/>
  <c r="H30" i="1"/>
  <c r="H32" i="1"/>
  <c r="H33" i="1"/>
  <c r="H35" i="1"/>
  <c r="H36" i="1"/>
  <c r="H38" i="1"/>
  <c r="H39" i="1"/>
  <c r="H41" i="1"/>
  <c r="H42" i="1"/>
  <c r="H44" i="1"/>
  <c r="H45" i="1"/>
  <c r="H47" i="1"/>
  <c r="H48" i="1"/>
  <c r="H50" i="1"/>
  <c r="H51" i="1"/>
  <c r="H53" i="1"/>
  <c r="H54" i="1"/>
  <c r="H56" i="1"/>
  <c r="H57" i="1"/>
  <c r="H59" i="1"/>
  <c r="H60" i="1"/>
  <c r="H62" i="1"/>
  <c r="H63" i="1"/>
  <c r="H65" i="1"/>
  <c r="H66" i="1"/>
  <c r="H68" i="1"/>
  <c r="H69" i="1"/>
  <c r="H71" i="1"/>
  <c r="H72" i="1"/>
  <c r="H74" i="1"/>
  <c r="H75" i="1"/>
  <c r="H77" i="1"/>
  <c r="H78" i="1"/>
  <c r="H80" i="1"/>
  <c r="H81" i="1"/>
  <c r="H83" i="1"/>
  <c r="H84" i="1"/>
  <c r="H86" i="1"/>
  <c r="H87" i="1"/>
  <c r="H89" i="1"/>
  <c r="H90" i="1"/>
  <c r="H92" i="1"/>
  <c r="H93" i="1"/>
  <c r="H95" i="1"/>
  <c r="H96" i="1"/>
  <c r="H98" i="1"/>
  <c r="H99" i="1"/>
  <c r="H101" i="1"/>
  <c r="H102" i="1"/>
  <c r="H104" i="1"/>
  <c r="H105" i="1"/>
  <c r="H106" i="1"/>
  <c r="H110" i="1"/>
  <c r="H114" i="1"/>
  <c r="H117" i="1"/>
  <c r="H118" i="1"/>
  <c r="H125" i="1"/>
  <c r="H177" i="1"/>
  <c r="H179" i="1"/>
  <c r="H180" i="1"/>
  <c r="H203" i="1"/>
  <c r="H219" i="1"/>
  <c r="D17" i="1"/>
  <c r="D21" i="1"/>
  <c r="D22" i="1"/>
  <c r="D24" i="1"/>
  <c r="D25" i="1"/>
  <c r="D27" i="1"/>
  <c r="D30" i="1"/>
  <c r="D32" i="1"/>
  <c r="D33" i="1"/>
  <c r="D35" i="1"/>
  <c r="D36" i="1"/>
  <c r="D38" i="1"/>
  <c r="D39" i="1"/>
  <c r="D41" i="1"/>
  <c r="D42" i="1"/>
  <c r="D44" i="1"/>
  <c r="D45" i="1"/>
  <c r="D47" i="1"/>
  <c r="D48" i="1"/>
  <c r="D50" i="1"/>
  <c r="D51" i="1"/>
  <c r="D53" i="1"/>
  <c r="D54" i="1"/>
  <c r="D56" i="1"/>
  <c r="D57" i="1"/>
  <c r="D59" i="1"/>
  <c r="D60" i="1"/>
  <c r="D62" i="1"/>
  <c r="D63" i="1"/>
  <c r="D65" i="1"/>
  <c r="D66" i="1"/>
  <c r="D68" i="1"/>
  <c r="D69" i="1"/>
  <c r="D71" i="1"/>
  <c r="D72" i="1"/>
  <c r="D74" i="1"/>
  <c r="D75" i="1"/>
  <c r="D77" i="1"/>
  <c r="D78" i="1"/>
  <c r="D80" i="1"/>
  <c r="D81" i="1"/>
  <c r="D83" i="1"/>
  <c r="D84" i="1"/>
  <c r="D86" i="1"/>
  <c r="D87" i="1"/>
  <c r="D89" i="1"/>
  <c r="D90" i="1"/>
  <c r="D92" i="1"/>
  <c r="D93" i="1"/>
  <c r="D95" i="1"/>
  <c r="D96" i="1"/>
  <c r="D98" i="1"/>
  <c r="D99" i="1"/>
  <c r="D101" i="1"/>
  <c r="D102" i="1"/>
  <c r="D104" i="1"/>
  <c r="D105" i="1"/>
  <c r="D106" i="1"/>
  <c r="D110" i="1"/>
  <c r="D114" i="1"/>
  <c r="D117" i="1"/>
  <c r="D118" i="1"/>
  <c r="D125" i="1"/>
  <c r="D152" i="1"/>
  <c r="D177" i="1"/>
  <c r="D179" i="1"/>
  <c r="D180" i="1"/>
  <c r="D203" i="1"/>
  <c r="D219" i="1"/>
  <c r="B193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1" i="3"/>
  <c r="B192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1" i="3"/>
  <c r="F206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F20" i="3"/>
  <c r="F19" i="3"/>
  <c r="F18" i="3"/>
  <c r="F17" i="3"/>
  <c r="C8" i="1"/>
  <c r="C194" i="1"/>
  <c r="F194" i="1" s="1"/>
  <c r="H144" i="3" l="1"/>
  <c r="J145" i="1"/>
  <c r="I145" i="3"/>
  <c r="L194" i="1"/>
  <c r="J188" i="3"/>
  <c r="H188" i="3"/>
  <c r="F218" i="3"/>
  <c r="F216" i="3"/>
  <c r="D211" i="3"/>
  <c r="F211" i="3"/>
  <c r="D208" i="3"/>
  <c r="F208" i="3"/>
  <c r="D206" i="3"/>
  <c r="D204" i="3"/>
  <c r="F204" i="3"/>
  <c r="D202" i="3"/>
  <c r="F202" i="3"/>
  <c r="D200" i="3"/>
  <c r="F200" i="3"/>
  <c r="D198" i="3"/>
  <c r="F198" i="3"/>
  <c r="D196" i="3"/>
  <c r="F196" i="3"/>
  <c r="D193" i="3"/>
  <c r="F193" i="3"/>
  <c r="D191" i="3"/>
  <c r="F191" i="3"/>
  <c r="D188" i="3"/>
  <c r="F188" i="3"/>
  <c r="D186" i="3"/>
  <c r="F186" i="3"/>
  <c r="D184" i="3"/>
  <c r="F184" i="3"/>
  <c r="D182" i="3"/>
  <c r="F182" i="3"/>
  <c r="D180" i="3"/>
  <c r="F180" i="3"/>
  <c r="D178" i="3"/>
  <c r="F178" i="3"/>
  <c r="D176" i="3"/>
  <c r="F176" i="3"/>
  <c r="D174" i="3"/>
  <c r="F174" i="3"/>
  <c r="D172" i="3"/>
  <c r="F172" i="3"/>
  <c r="D170" i="3"/>
  <c r="F170" i="3"/>
  <c r="D168" i="3"/>
  <c r="F168" i="3"/>
  <c r="D166" i="3"/>
  <c r="F166" i="3"/>
  <c r="D163" i="3"/>
  <c r="F163" i="3"/>
  <c r="D160" i="3"/>
  <c r="F160" i="3"/>
  <c r="D158" i="3"/>
  <c r="F158" i="3"/>
  <c r="D156" i="3"/>
  <c r="F156" i="3"/>
  <c r="D154" i="3"/>
  <c r="F154" i="3"/>
  <c r="D152" i="3"/>
  <c r="F152" i="3"/>
  <c r="D150" i="3"/>
  <c r="F150" i="3"/>
  <c r="D148" i="3"/>
  <c r="F148" i="3"/>
  <c r="D145" i="3"/>
  <c r="F145" i="3"/>
  <c r="D143" i="3"/>
  <c r="F143" i="3"/>
  <c r="D141" i="3"/>
  <c r="F141" i="3"/>
  <c r="D139" i="3"/>
  <c r="F139" i="3"/>
  <c r="D137" i="3"/>
  <c r="F137" i="3"/>
  <c r="D135" i="3"/>
  <c r="F135" i="3"/>
  <c r="D133" i="3"/>
  <c r="F133" i="3"/>
  <c r="D131" i="3"/>
  <c r="F131" i="3"/>
  <c r="D129" i="3"/>
  <c r="F129" i="3"/>
  <c r="D127" i="3"/>
  <c r="F127" i="3"/>
  <c r="D125" i="3"/>
  <c r="F125" i="3"/>
  <c r="D123" i="3"/>
  <c r="F123" i="3"/>
  <c r="D121" i="3"/>
  <c r="F121" i="3"/>
  <c r="F219" i="3"/>
  <c r="F217" i="3"/>
  <c r="F215" i="3"/>
  <c r="D209" i="3"/>
  <c r="F209" i="3"/>
  <c r="D207" i="3"/>
  <c r="F207" i="3"/>
  <c r="D205" i="3"/>
  <c r="F205" i="3"/>
  <c r="D203" i="3"/>
  <c r="F203" i="3"/>
  <c r="D201" i="3"/>
  <c r="F201" i="3"/>
  <c r="D199" i="3"/>
  <c r="F199" i="3"/>
  <c r="D197" i="3"/>
  <c r="F197" i="3"/>
  <c r="D195" i="3"/>
  <c r="F195" i="3"/>
  <c r="D192" i="3"/>
  <c r="F192" i="3"/>
  <c r="D189" i="3"/>
  <c r="F189" i="3"/>
  <c r="D187" i="3"/>
  <c r="F187" i="3"/>
  <c r="D185" i="3"/>
  <c r="F185" i="3"/>
  <c r="D183" i="3"/>
  <c r="F183" i="3"/>
  <c r="D181" i="3"/>
  <c r="F181" i="3"/>
  <c r="D179" i="3"/>
  <c r="F179" i="3"/>
  <c r="D177" i="3"/>
  <c r="F177" i="3"/>
  <c r="D175" i="3"/>
  <c r="F175" i="3"/>
  <c r="D173" i="3"/>
  <c r="F173" i="3"/>
  <c r="D171" i="3"/>
  <c r="F171" i="3"/>
  <c r="D169" i="3"/>
  <c r="F169" i="3"/>
  <c r="D167" i="3"/>
  <c r="F167" i="3"/>
  <c r="D165" i="3"/>
  <c r="F165" i="3"/>
  <c r="D159" i="3"/>
  <c r="F159" i="3"/>
  <c r="D157" i="3"/>
  <c r="F157" i="3"/>
  <c r="D155" i="3"/>
  <c r="F155" i="3"/>
  <c r="D153" i="3"/>
  <c r="F153" i="3"/>
  <c r="D151" i="3"/>
  <c r="F151" i="3"/>
  <c r="D149" i="3"/>
  <c r="F149" i="3"/>
  <c r="D147" i="3"/>
  <c r="F147" i="3"/>
  <c r="D144" i="3"/>
  <c r="F144" i="3"/>
  <c r="D142" i="3"/>
  <c r="F142" i="3"/>
  <c r="D140" i="3"/>
  <c r="F140" i="3"/>
  <c r="D138" i="3"/>
  <c r="F138" i="3"/>
  <c r="D136" i="3"/>
  <c r="F136" i="3"/>
  <c r="D134" i="3"/>
  <c r="F134" i="3"/>
  <c r="D132" i="3"/>
  <c r="F132" i="3"/>
  <c r="D130" i="3"/>
  <c r="F130" i="3"/>
  <c r="D128" i="3"/>
  <c r="F128" i="3"/>
  <c r="D126" i="3"/>
  <c r="F126" i="3"/>
  <c r="D124" i="3"/>
  <c r="F124" i="3"/>
  <c r="D122" i="3"/>
  <c r="F122" i="3"/>
  <c r="D120" i="3"/>
  <c r="F120" i="3"/>
  <c r="D161" i="3"/>
  <c r="F161" i="3"/>
  <c r="F8" i="1"/>
  <c r="E8" i="2"/>
  <c r="G8" i="2"/>
  <c r="I8" i="2"/>
  <c r="K8" i="2"/>
  <c r="C8" i="2"/>
  <c r="C8" i="3" s="1"/>
  <c r="B8" i="2"/>
  <c r="J145" i="3" l="1"/>
  <c r="L145" i="3"/>
  <c r="L8" i="2"/>
  <c r="J8" i="2"/>
  <c r="H8" i="2"/>
  <c r="F8" i="2"/>
  <c r="D8" i="2"/>
  <c r="B8" i="1"/>
  <c r="D8" i="1" s="1"/>
  <c r="B17" i="3"/>
  <c r="D17" i="3" s="1"/>
  <c r="B18" i="3"/>
  <c r="D18" i="3" s="1"/>
  <c r="B19" i="3"/>
  <c r="D19" i="3" s="1"/>
  <c r="B20" i="3"/>
  <c r="D20" i="3" s="1"/>
  <c r="B21" i="3"/>
  <c r="B22" i="3"/>
  <c r="B194" i="1"/>
  <c r="D194" i="1" s="1"/>
  <c r="C190" i="1"/>
  <c r="F190" i="1" s="1"/>
  <c r="I190" i="1"/>
  <c r="K190" i="3" s="1"/>
  <c r="B190" i="1"/>
  <c r="C164" i="1"/>
  <c r="E164" i="1"/>
  <c r="G164" i="1"/>
  <c r="I164" i="1"/>
  <c r="B164" i="1"/>
  <c r="C146" i="1"/>
  <c r="F146" i="1" s="1"/>
  <c r="B146" i="1"/>
  <c r="C16" i="1"/>
  <c r="E16" i="1"/>
  <c r="G16" i="1"/>
  <c r="I16" i="1"/>
  <c r="K16" i="1"/>
  <c r="B16" i="1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195" i="3"/>
  <c r="A192" i="3"/>
  <c r="A193" i="3"/>
  <c r="A191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65" i="3"/>
  <c r="A145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44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E21" i="3"/>
  <c r="F21" i="3" s="1"/>
  <c r="E22" i="3"/>
  <c r="F22" i="3" s="1"/>
  <c r="A24" i="3"/>
  <c r="B24" i="3"/>
  <c r="E24" i="3"/>
  <c r="A25" i="3"/>
  <c r="B25" i="3"/>
  <c r="E25" i="3"/>
  <c r="A29" i="3"/>
  <c r="B29" i="3"/>
  <c r="E29" i="3"/>
  <c r="A30" i="3"/>
  <c r="B30" i="3"/>
  <c r="E30" i="3"/>
  <c r="A32" i="3"/>
  <c r="B32" i="3"/>
  <c r="E32" i="3"/>
  <c r="H32" i="3" s="1"/>
  <c r="A33" i="3"/>
  <c r="B33" i="3"/>
  <c r="E33" i="3"/>
  <c r="A35" i="3"/>
  <c r="B35" i="3"/>
  <c r="E35" i="3"/>
  <c r="A36" i="3"/>
  <c r="B36" i="3"/>
  <c r="E36" i="3"/>
  <c r="A38" i="3"/>
  <c r="B38" i="3"/>
  <c r="E38" i="3"/>
  <c r="A39" i="3"/>
  <c r="B39" i="3"/>
  <c r="E39" i="3"/>
  <c r="A41" i="3"/>
  <c r="B41" i="3"/>
  <c r="E41" i="3"/>
  <c r="A42" i="3"/>
  <c r="B42" i="3"/>
  <c r="E42" i="3"/>
  <c r="A44" i="3"/>
  <c r="B44" i="3"/>
  <c r="E44" i="3"/>
  <c r="A45" i="3"/>
  <c r="B45" i="3"/>
  <c r="E45" i="3"/>
  <c r="A47" i="3"/>
  <c r="B47" i="3"/>
  <c r="E47" i="3"/>
  <c r="A48" i="3"/>
  <c r="B48" i="3"/>
  <c r="E48" i="3"/>
  <c r="A50" i="3"/>
  <c r="B50" i="3"/>
  <c r="E50" i="3"/>
  <c r="H50" i="3" s="1"/>
  <c r="A51" i="3"/>
  <c r="B51" i="3"/>
  <c r="E51" i="3"/>
  <c r="A53" i="3"/>
  <c r="B53" i="3"/>
  <c r="E53" i="3"/>
  <c r="A54" i="3"/>
  <c r="B54" i="3"/>
  <c r="E54" i="3"/>
  <c r="A56" i="3"/>
  <c r="B56" i="3"/>
  <c r="E56" i="3"/>
  <c r="A57" i="3"/>
  <c r="B57" i="3"/>
  <c r="E57" i="3"/>
  <c r="A59" i="3"/>
  <c r="B59" i="3"/>
  <c r="E59" i="3"/>
  <c r="A60" i="3"/>
  <c r="B60" i="3"/>
  <c r="E60" i="3"/>
  <c r="A62" i="3"/>
  <c r="B62" i="3"/>
  <c r="E62" i="3"/>
  <c r="A63" i="3"/>
  <c r="B63" i="3"/>
  <c r="E63" i="3"/>
  <c r="A65" i="3"/>
  <c r="B65" i="3"/>
  <c r="E65" i="3"/>
  <c r="A66" i="3"/>
  <c r="B66" i="3"/>
  <c r="E66" i="3"/>
  <c r="A68" i="3"/>
  <c r="B68" i="3"/>
  <c r="E68" i="3"/>
  <c r="H68" i="3" s="1"/>
  <c r="A69" i="3"/>
  <c r="B69" i="3"/>
  <c r="E69" i="3"/>
  <c r="A71" i="3"/>
  <c r="B71" i="3"/>
  <c r="E71" i="3"/>
  <c r="A72" i="3"/>
  <c r="B72" i="3"/>
  <c r="E72" i="3"/>
  <c r="A74" i="3"/>
  <c r="B74" i="3"/>
  <c r="E74" i="3"/>
  <c r="A75" i="3"/>
  <c r="B75" i="3"/>
  <c r="E75" i="3"/>
  <c r="A77" i="3"/>
  <c r="B77" i="3"/>
  <c r="E77" i="3"/>
  <c r="A78" i="3"/>
  <c r="B78" i="3"/>
  <c r="E78" i="3"/>
  <c r="A80" i="3"/>
  <c r="B80" i="3"/>
  <c r="E80" i="3"/>
  <c r="A81" i="3"/>
  <c r="B81" i="3"/>
  <c r="E81" i="3"/>
  <c r="A83" i="3"/>
  <c r="B83" i="3"/>
  <c r="E83" i="3"/>
  <c r="A84" i="3"/>
  <c r="B84" i="3"/>
  <c r="E84" i="3"/>
  <c r="A86" i="3"/>
  <c r="B86" i="3"/>
  <c r="E86" i="3"/>
  <c r="A87" i="3"/>
  <c r="B87" i="3"/>
  <c r="E87" i="3"/>
  <c r="A89" i="3"/>
  <c r="B89" i="3"/>
  <c r="E89" i="3"/>
  <c r="A90" i="3"/>
  <c r="B90" i="3"/>
  <c r="E90" i="3"/>
  <c r="A92" i="3"/>
  <c r="B92" i="3"/>
  <c r="E92" i="3"/>
  <c r="A93" i="3"/>
  <c r="B93" i="3"/>
  <c r="E93" i="3"/>
  <c r="A95" i="3"/>
  <c r="B95" i="3"/>
  <c r="E95" i="3"/>
  <c r="A96" i="3"/>
  <c r="B96" i="3"/>
  <c r="E96" i="3"/>
  <c r="A98" i="3"/>
  <c r="B98" i="3"/>
  <c r="E98" i="3"/>
  <c r="A99" i="3"/>
  <c r="B99" i="3"/>
  <c r="E99" i="3"/>
  <c r="A101" i="3"/>
  <c r="B101" i="3"/>
  <c r="E101" i="3"/>
  <c r="A102" i="3"/>
  <c r="B102" i="3"/>
  <c r="E102" i="3"/>
  <c r="A104" i="3"/>
  <c r="B104" i="3"/>
  <c r="E104" i="3"/>
  <c r="A105" i="3"/>
  <c r="B105" i="3"/>
  <c r="E105" i="3"/>
  <c r="A106" i="3"/>
  <c r="B106" i="3"/>
  <c r="E106" i="3"/>
  <c r="A108" i="3"/>
  <c r="B108" i="3"/>
  <c r="E108" i="3"/>
  <c r="A109" i="3"/>
  <c r="B109" i="3"/>
  <c r="E109" i="3"/>
  <c r="A110" i="3"/>
  <c r="B110" i="3"/>
  <c r="E110" i="3"/>
  <c r="A112" i="3"/>
  <c r="B112" i="3"/>
  <c r="E112" i="3"/>
  <c r="A113" i="3"/>
  <c r="B113" i="3"/>
  <c r="E113" i="3"/>
  <c r="A114" i="3"/>
  <c r="B114" i="3"/>
  <c r="E114" i="3"/>
  <c r="A116" i="3"/>
  <c r="B116" i="3"/>
  <c r="E116" i="3"/>
  <c r="A117" i="3"/>
  <c r="B117" i="3"/>
  <c r="E117" i="3"/>
  <c r="A118" i="3"/>
  <c r="B118" i="3"/>
  <c r="A189" i="3"/>
  <c r="A209" i="3"/>
  <c r="A214" i="3"/>
  <c r="B214" i="3"/>
  <c r="D214" i="3" s="1"/>
  <c r="F214" i="3"/>
  <c r="A215" i="3"/>
  <c r="B215" i="3"/>
  <c r="D215" i="3" s="1"/>
  <c r="A216" i="3"/>
  <c r="B216" i="3"/>
  <c r="D216" i="3" s="1"/>
  <c r="A217" i="3"/>
  <c r="B217" i="3"/>
  <c r="D217" i="3" s="1"/>
  <c r="A218" i="3"/>
  <c r="B218" i="3"/>
  <c r="D218" i="3" s="1"/>
  <c r="A219" i="3"/>
  <c r="B219" i="3"/>
  <c r="D219" i="3" s="1"/>
  <c r="A220" i="3"/>
  <c r="B220" i="3"/>
  <c r="D220" i="3" s="1"/>
  <c r="F220" i="3"/>
  <c r="A219" i="2"/>
  <c r="A203" i="2"/>
  <c r="A208" i="2"/>
  <c r="A152" i="2"/>
  <c r="A125" i="2"/>
  <c r="A114" i="2"/>
  <c r="A22" i="1"/>
  <c r="A22" i="2" s="1"/>
  <c r="A22" i="3" s="1"/>
  <c r="A21" i="1"/>
  <c r="A21" i="2" s="1"/>
  <c r="A21" i="3" s="1"/>
  <c r="A20" i="3"/>
  <c r="A19" i="2"/>
  <c r="A19" i="3" s="1"/>
  <c r="A18" i="2"/>
  <c r="A18" i="3" s="1"/>
  <c r="A17" i="1"/>
  <c r="A17" i="2" s="1"/>
  <c r="A17" i="3" s="1"/>
  <c r="C194" i="2"/>
  <c r="B194" i="2"/>
  <c r="C190" i="3"/>
  <c r="C164" i="2"/>
  <c r="E164" i="2"/>
  <c r="G164" i="2"/>
  <c r="I164" i="2"/>
  <c r="B164" i="2"/>
  <c r="C146" i="2"/>
  <c r="E146" i="2"/>
  <c r="G146" i="2"/>
  <c r="I146" i="2"/>
  <c r="K146" i="2"/>
  <c r="B146" i="2"/>
  <c r="L125" i="2"/>
  <c r="L152" i="2"/>
  <c r="L177" i="2"/>
  <c r="L179" i="2"/>
  <c r="L180" i="2"/>
  <c r="L189" i="2"/>
  <c r="L203" i="2"/>
  <c r="L208" i="2"/>
  <c r="L209" i="2"/>
  <c r="L211" i="2"/>
  <c r="L219" i="2"/>
  <c r="J18" i="2"/>
  <c r="J19" i="2"/>
  <c r="J20" i="2"/>
  <c r="J21" i="2"/>
  <c r="J22" i="2"/>
  <c r="J24" i="2"/>
  <c r="J25" i="2"/>
  <c r="J27" i="2"/>
  <c r="J30" i="2"/>
  <c r="J32" i="2"/>
  <c r="J33" i="2"/>
  <c r="J35" i="2"/>
  <c r="J36" i="2"/>
  <c r="J38" i="2"/>
  <c r="J39" i="2"/>
  <c r="J41" i="2"/>
  <c r="J42" i="2"/>
  <c r="J44" i="2"/>
  <c r="J45" i="2"/>
  <c r="J47" i="2"/>
  <c r="J48" i="2"/>
  <c r="J50" i="2"/>
  <c r="J51" i="2"/>
  <c r="J53" i="2"/>
  <c r="J54" i="2"/>
  <c r="J56" i="2"/>
  <c r="J57" i="2"/>
  <c r="J59" i="2"/>
  <c r="J60" i="2"/>
  <c r="J62" i="2"/>
  <c r="J63" i="2"/>
  <c r="J65" i="2"/>
  <c r="J66" i="2"/>
  <c r="J68" i="2"/>
  <c r="J69" i="2"/>
  <c r="J71" i="2"/>
  <c r="J72" i="2"/>
  <c r="J74" i="2"/>
  <c r="J75" i="2"/>
  <c r="J77" i="2"/>
  <c r="J78" i="2"/>
  <c r="J80" i="2"/>
  <c r="J81" i="2"/>
  <c r="J83" i="2"/>
  <c r="J84" i="2"/>
  <c r="J86" i="2"/>
  <c r="J87" i="2"/>
  <c r="J89" i="2"/>
  <c r="J90" i="2"/>
  <c r="J92" i="2"/>
  <c r="J93" i="2"/>
  <c r="J95" i="2"/>
  <c r="J96" i="2"/>
  <c r="J98" i="2"/>
  <c r="J99" i="2"/>
  <c r="J101" i="2"/>
  <c r="J102" i="2"/>
  <c r="J104" i="2"/>
  <c r="J105" i="2"/>
  <c r="J106" i="2"/>
  <c r="J110" i="2"/>
  <c r="J114" i="2"/>
  <c r="J117" i="2"/>
  <c r="J118" i="2"/>
  <c r="J125" i="2"/>
  <c r="J152" i="2"/>
  <c r="J177" i="2"/>
  <c r="J179" i="2"/>
  <c r="J180" i="2"/>
  <c r="J189" i="2"/>
  <c r="J203" i="2"/>
  <c r="J208" i="2"/>
  <c r="J209" i="2"/>
  <c r="J211" i="2"/>
  <c r="J219" i="2"/>
  <c r="H17" i="2"/>
  <c r="H18" i="2"/>
  <c r="H19" i="2"/>
  <c r="H20" i="2"/>
  <c r="H21" i="2"/>
  <c r="H22" i="2"/>
  <c r="H24" i="2"/>
  <c r="H25" i="2"/>
  <c r="H27" i="2"/>
  <c r="H30" i="2"/>
  <c r="H32" i="2"/>
  <c r="H33" i="2"/>
  <c r="H35" i="2"/>
  <c r="H36" i="2"/>
  <c r="H38" i="2"/>
  <c r="H39" i="2"/>
  <c r="H41" i="2"/>
  <c r="H42" i="2"/>
  <c r="H44" i="2"/>
  <c r="H45" i="2"/>
  <c r="H47" i="2"/>
  <c r="H48" i="2"/>
  <c r="H50" i="2"/>
  <c r="H51" i="2"/>
  <c r="H53" i="2"/>
  <c r="H54" i="2"/>
  <c r="H56" i="2"/>
  <c r="H57" i="2"/>
  <c r="H59" i="2"/>
  <c r="H60" i="2"/>
  <c r="H62" i="2"/>
  <c r="H63" i="2"/>
  <c r="H65" i="2"/>
  <c r="H66" i="2"/>
  <c r="H68" i="2"/>
  <c r="H69" i="2"/>
  <c r="H71" i="2"/>
  <c r="H72" i="2"/>
  <c r="H74" i="2"/>
  <c r="H75" i="2"/>
  <c r="H77" i="2"/>
  <c r="H78" i="2"/>
  <c r="H80" i="2"/>
  <c r="H81" i="2"/>
  <c r="H83" i="2"/>
  <c r="H84" i="2"/>
  <c r="H86" i="2"/>
  <c r="H87" i="2"/>
  <c r="H89" i="2"/>
  <c r="H90" i="2"/>
  <c r="H92" i="2"/>
  <c r="H93" i="2"/>
  <c r="H95" i="2"/>
  <c r="H96" i="2"/>
  <c r="H98" i="2"/>
  <c r="H99" i="2"/>
  <c r="H101" i="2"/>
  <c r="H102" i="2"/>
  <c r="H104" i="2"/>
  <c r="H105" i="2"/>
  <c r="H106" i="2"/>
  <c r="H110" i="2"/>
  <c r="H114" i="2"/>
  <c r="H117" i="2"/>
  <c r="H118" i="2"/>
  <c r="H125" i="2"/>
  <c r="H152" i="2"/>
  <c r="H177" i="2"/>
  <c r="H179" i="2"/>
  <c r="H180" i="2"/>
  <c r="H189" i="2"/>
  <c r="H203" i="2"/>
  <c r="H208" i="2"/>
  <c r="H209" i="2"/>
  <c r="H211" i="2"/>
  <c r="F18" i="2"/>
  <c r="F19" i="2"/>
  <c r="F20" i="2"/>
  <c r="F21" i="2"/>
  <c r="F22" i="2"/>
  <c r="F24" i="2"/>
  <c r="F25" i="2"/>
  <c r="F27" i="2"/>
  <c r="F30" i="2"/>
  <c r="F32" i="2"/>
  <c r="F33" i="2"/>
  <c r="F35" i="2"/>
  <c r="F36" i="2"/>
  <c r="F38" i="2"/>
  <c r="F39" i="2"/>
  <c r="F41" i="2"/>
  <c r="F42" i="2"/>
  <c r="F44" i="2"/>
  <c r="F45" i="2"/>
  <c r="F47" i="2"/>
  <c r="F48" i="2"/>
  <c r="F50" i="2"/>
  <c r="F51" i="2"/>
  <c r="F53" i="2"/>
  <c r="F54" i="2"/>
  <c r="F56" i="2"/>
  <c r="F57" i="2"/>
  <c r="F59" i="2"/>
  <c r="F60" i="2"/>
  <c r="F62" i="2"/>
  <c r="F63" i="2"/>
  <c r="F65" i="2"/>
  <c r="F66" i="2"/>
  <c r="F68" i="2"/>
  <c r="F69" i="2"/>
  <c r="F71" i="2"/>
  <c r="F72" i="2"/>
  <c r="F74" i="2"/>
  <c r="F75" i="2"/>
  <c r="F77" i="2"/>
  <c r="F78" i="2"/>
  <c r="F80" i="2"/>
  <c r="F81" i="2"/>
  <c r="F83" i="2"/>
  <c r="F84" i="2"/>
  <c r="F86" i="2"/>
  <c r="F87" i="2"/>
  <c r="F89" i="2"/>
  <c r="F90" i="2"/>
  <c r="F92" i="2"/>
  <c r="F93" i="2"/>
  <c r="F95" i="2"/>
  <c r="F96" i="2"/>
  <c r="F98" i="2"/>
  <c r="F99" i="2"/>
  <c r="F101" i="2"/>
  <c r="F102" i="2"/>
  <c r="F104" i="2"/>
  <c r="F105" i="2"/>
  <c r="F106" i="2"/>
  <c r="F110" i="2"/>
  <c r="F114" i="2"/>
  <c r="F125" i="2"/>
  <c r="F152" i="2"/>
  <c r="F177" i="2"/>
  <c r="F179" i="2"/>
  <c r="F180" i="2"/>
  <c r="F189" i="2"/>
  <c r="F203" i="2"/>
  <c r="F208" i="2"/>
  <c r="F209" i="2"/>
  <c r="F219" i="2"/>
  <c r="D17" i="2"/>
  <c r="D18" i="2"/>
  <c r="D19" i="2"/>
  <c r="D20" i="2"/>
  <c r="D21" i="2"/>
  <c r="D22" i="2"/>
  <c r="D24" i="2"/>
  <c r="D25" i="2"/>
  <c r="D27" i="2"/>
  <c r="D30" i="2"/>
  <c r="D32" i="2"/>
  <c r="D33" i="2"/>
  <c r="D35" i="2"/>
  <c r="D36" i="2"/>
  <c r="D38" i="2"/>
  <c r="D39" i="2"/>
  <c r="D41" i="2"/>
  <c r="D42" i="2"/>
  <c r="D44" i="2"/>
  <c r="D45" i="2"/>
  <c r="D47" i="2"/>
  <c r="D48" i="2"/>
  <c r="D50" i="2"/>
  <c r="D51" i="2"/>
  <c r="D53" i="2"/>
  <c r="D54" i="2"/>
  <c r="D56" i="2"/>
  <c r="D57" i="2"/>
  <c r="D59" i="2"/>
  <c r="D60" i="2"/>
  <c r="D62" i="2"/>
  <c r="D63" i="2"/>
  <c r="D65" i="2"/>
  <c r="D66" i="2"/>
  <c r="D68" i="2"/>
  <c r="D69" i="2"/>
  <c r="D71" i="2"/>
  <c r="D72" i="2"/>
  <c r="D74" i="2"/>
  <c r="D75" i="2"/>
  <c r="D77" i="2"/>
  <c r="D78" i="2"/>
  <c r="D80" i="2"/>
  <c r="D81" i="2"/>
  <c r="D83" i="2"/>
  <c r="D84" i="2"/>
  <c r="D86" i="2"/>
  <c r="D87" i="2"/>
  <c r="D89" i="2"/>
  <c r="D90" i="2"/>
  <c r="D92" i="2"/>
  <c r="D93" i="2"/>
  <c r="D95" i="2"/>
  <c r="D96" i="2"/>
  <c r="D98" i="2"/>
  <c r="D99" i="2"/>
  <c r="D101" i="2"/>
  <c r="D102" i="2"/>
  <c r="D104" i="2"/>
  <c r="D105" i="2"/>
  <c r="D106" i="2"/>
  <c r="D110" i="2"/>
  <c r="D114" i="2"/>
  <c r="D117" i="2"/>
  <c r="D118" i="2"/>
  <c r="D125" i="2"/>
  <c r="D152" i="2"/>
  <c r="D163" i="2"/>
  <c r="D177" i="2"/>
  <c r="D179" i="2"/>
  <c r="D180" i="2"/>
  <c r="D189" i="2"/>
  <c r="D203" i="2"/>
  <c r="D208" i="2"/>
  <c r="D209" i="2"/>
  <c r="D211" i="2"/>
  <c r="A189" i="2"/>
  <c r="A209" i="2"/>
  <c r="A118" i="2"/>
  <c r="A117" i="2"/>
  <c r="A110" i="2"/>
  <c r="A106" i="2"/>
  <c r="A105" i="2"/>
  <c r="A104" i="2"/>
  <c r="A102" i="2"/>
  <c r="A101" i="2"/>
  <c r="A99" i="2"/>
  <c r="A98" i="2"/>
  <c r="A96" i="2"/>
  <c r="A95" i="2"/>
  <c r="A93" i="2"/>
  <c r="A92" i="2"/>
  <c r="A90" i="2"/>
  <c r="A89" i="2"/>
  <c r="A87" i="2"/>
  <c r="A86" i="2"/>
  <c r="A84" i="2"/>
  <c r="A83" i="2"/>
  <c r="A81" i="2"/>
  <c r="A80" i="2"/>
  <c r="A78" i="2"/>
  <c r="A77" i="2"/>
  <c r="A75" i="2"/>
  <c r="A74" i="2"/>
  <c r="A72" i="2"/>
  <c r="A71" i="2"/>
  <c r="A69" i="2"/>
  <c r="A68" i="2"/>
  <c r="A66" i="2"/>
  <c r="A65" i="2"/>
  <c r="A63" i="2"/>
  <c r="A62" i="2"/>
  <c r="A60" i="2"/>
  <c r="A59" i="2"/>
  <c r="A57" i="2"/>
  <c r="A56" i="2"/>
  <c r="A54" i="2"/>
  <c r="A53" i="2"/>
  <c r="A51" i="2"/>
  <c r="A50" i="2"/>
  <c r="A48" i="2"/>
  <c r="A47" i="2"/>
  <c r="A45" i="2"/>
  <c r="A44" i="2"/>
  <c r="A42" i="2"/>
  <c r="A41" i="2"/>
  <c r="A39" i="2"/>
  <c r="A38" i="2"/>
  <c r="A36" i="2"/>
  <c r="A35" i="2"/>
  <c r="A33" i="2"/>
  <c r="A32" i="2"/>
  <c r="A30" i="2"/>
  <c r="A25" i="2"/>
  <c r="A24" i="2"/>
  <c r="C119" i="3" l="1"/>
  <c r="F62" i="3"/>
  <c r="F59" i="3"/>
  <c r="F56" i="3"/>
  <c r="F53" i="3"/>
  <c r="D117" i="3"/>
  <c r="D114" i="3"/>
  <c r="D112" i="3"/>
  <c r="D106" i="3"/>
  <c r="D104" i="3"/>
  <c r="D101" i="3"/>
  <c r="D118" i="3"/>
  <c r="D116" i="3"/>
  <c r="D113" i="3"/>
  <c r="D110" i="3"/>
  <c r="D108" i="3"/>
  <c r="D105" i="3"/>
  <c r="D102" i="3"/>
  <c r="D146" i="2"/>
  <c r="B162" i="1"/>
  <c r="D109" i="3"/>
  <c r="H164" i="2"/>
  <c r="F113" i="3"/>
  <c r="F108" i="3"/>
  <c r="F105" i="3"/>
  <c r="F102" i="3"/>
  <c r="F99" i="3"/>
  <c r="F96" i="3"/>
  <c r="F93" i="3"/>
  <c r="F90" i="3"/>
  <c r="F87" i="3"/>
  <c r="F84" i="3"/>
  <c r="F81" i="3"/>
  <c r="F78" i="3"/>
  <c r="F75" i="3"/>
  <c r="F72" i="3"/>
  <c r="F69" i="3"/>
  <c r="F38" i="3"/>
  <c r="F35" i="3"/>
  <c r="F33" i="3"/>
  <c r="F164" i="1"/>
  <c r="B190" i="3"/>
  <c r="D190" i="3" s="1"/>
  <c r="E190" i="3"/>
  <c r="H190" i="3" s="1"/>
  <c r="F60" i="3"/>
  <c r="F57" i="3"/>
  <c r="F54" i="3"/>
  <c r="F51" i="3"/>
  <c r="G119" i="3"/>
  <c r="J164" i="2"/>
  <c r="F194" i="2"/>
  <c r="F112" i="3"/>
  <c r="F106" i="3"/>
  <c r="F104" i="3"/>
  <c r="F101" i="3"/>
  <c r="F98" i="3"/>
  <c r="F95" i="3"/>
  <c r="F92" i="3"/>
  <c r="F89" i="3"/>
  <c r="F86" i="3"/>
  <c r="F83" i="3"/>
  <c r="F80" i="3"/>
  <c r="F77" i="3"/>
  <c r="F74" i="3"/>
  <c r="F71" i="3"/>
  <c r="F36" i="3"/>
  <c r="B8" i="3"/>
  <c r="D16" i="1"/>
  <c r="J164" i="1"/>
  <c r="I190" i="3"/>
  <c r="J190" i="3" s="1"/>
  <c r="F146" i="2"/>
  <c r="H146" i="2"/>
  <c r="L164" i="2"/>
  <c r="F164" i="2"/>
  <c r="K119" i="3"/>
  <c r="I119" i="3"/>
  <c r="D99" i="3"/>
  <c r="D98" i="3"/>
  <c r="D89" i="3"/>
  <c r="F68" i="3"/>
  <c r="F66" i="3"/>
  <c r="F65" i="3"/>
  <c r="F63" i="3"/>
  <c r="H62" i="3"/>
  <c r="F50" i="3"/>
  <c r="F48" i="3"/>
  <c r="F47" i="3"/>
  <c r="F45" i="3"/>
  <c r="F44" i="3"/>
  <c r="F42" i="3"/>
  <c r="F41" i="3"/>
  <c r="F39" i="3"/>
  <c r="H38" i="3"/>
  <c r="F32" i="3"/>
  <c r="F30" i="3"/>
  <c r="F29" i="3"/>
  <c r="F25" i="3"/>
  <c r="F24" i="3"/>
  <c r="F118" i="3"/>
  <c r="F117" i="3"/>
  <c r="F116" i="3"/>
  <c r="F114" i="3"/>
  <c r="F110" i="3"/>
  <c r="F109" i="3"/>
  <c r="L190" i="1"/>
  <c r="L164" i="1"/>
  <c r="L16" i="1"/>
  <c r="J190" i="1"/>
  <c r="L146" i="2"/>
  <c r="J146" i="2"/>
  <c r="J16" i="1"/>
  <c r="D164" i="1"/>
  <c r="H164" i="1"/>
  <c r="D190" i="1"/>
  <c r="H110" i="3"/>
  <c r="H108" i="3"/>
  <c r="H102" i="3"/>
  <c r="H96" i="3"/>
  <c r="H90" i="3"/>
  <c r="L146" i="1"/>
  <c r="D146" i="1"/>
  <c r="F16" i="1"/>
  <c r="H16" i="1"/>
  <c r="H116" i="3"/>
  <c r="H113" i="3"/>
  <c r="H21" i="3"/>
  <c r="H20" i="3"/>
  <c r="C162" i="2"/>
  <c r="D22" i="3"/>
  <c r="H93" i="3"/>
  <c r="D93" i="3"/>
  <c r="H89" i="3"/>
  <c r="H84" i="3"/>
  <c r="H81" i="3"/>
  <c r="D81" i="3"/>
  <c r="H78" i="3"/>
  <c r="D72" i="3"/>
  <c r="H69" i="3"/>
  <c r="D60" i="3"/>
  <c r="D66" i="3"/>
  <c r="H118" i="3"/>
  <c r="H24" i="3"/>
  <c r="D63" i="3"/>
  <c r="D69" i="3"/>
  <c r="H219" i="3"/>
  <c r="H217" i="3"/>
  <c r="H215" i="3"/>
  <c r="D24" i="3"/>
  <c r="H63" i="3"/>
  <c r="D57" i="3"/>
  <c r="D54" i="3"/>
  <c r="H51" i="3"/>
  <c r="D51" i="3"/>
  <c r="H77" i="3"/>
  <c r="D48" i="3"/>
  <c r="D45" i="3"/>
  <c r="D42" i="3"/>
  <c r="D39" i="3"/>
  <c r="H74" i="3"/>
  <c r="H39" i="3"/>
  <c r="D36" i="3"/>
  <c r="D33" i="3"/>
  <c r="H109" i="3"/>
  <c r="H117" i="3"/>
  <c r="H56" i="3"/>
  <c r="H44" i="3"/>
  <c r="H105" i="3"/>
  <c r="H101" i="3"/>
  <c r="D95" i="3"/>
  <c r="D78" i="3"/>
  <c r="D75" i="3"/>
  <c r="H65" i="3"/>
  <c r="H214" i="3"/>
  <c r="D86" i="3"/>
  <c r="D83" i="3"/>
  <c r="D74" i="3"/>
  <c r="H57" i="3"/>
  <c r="H45" i="3"/>
  <c r="H41" i="3"/>
  <c r="H33" i="3"/>
  <c r="H29" i="3"/>
  <c r="D29" i="3"/>
  <c r="H99" i="3"/>
  <c r="H95" i="3"/>
  <c r="D92" i="3"/>
  <c r="H87" i="3"/>
  <c r="D87" i="3"/>
  <c r="H83" i="3"/>
  <c r="D80" i="3"/>
  <c r="H71" i="3"/>
  <c r="D71" i="3"/>
  <c r="H59" i="3"/>
  <c r="D59" i="3"/>
  <c r="H47" i="3"/>
  <c r="D47" i="3"/>
  <c r="H35" i="3"/>
  <c r="D35" i="3"/>
  <c r="D30" i="3"/>
  <c r="D164" i="2"/>
  <c r="D65" i="3"/>
  <c r="H53" i="3"/>
  <c r="D53" i="3"/>
  <c r="D41" i="3"/>
  <c r="D25" i="3"/>
  <c r="H220" i="3"/>
  <c r="H218" i="3"/>
  <c r="H216" i="3"/>
  <c r="H114" i="3"/>
  <c r="H112" i="3"/>
  <c r="H106" i="3"/>
  <c r="H104" i="3"/>
  <c r="H98" i="3"/>
  <c r="D96" i="3"/>
  <c r="H92" i="3"/>
  <c r="D90" i="3"/>
  <c r="H86" i="3"/>
  <c r="D84" i="3"/>
  <c r="H80" i="3"/>
  <c r="D77" i="3"/>
  <c r="H75" i="3"/>
  <c r="H72" i="3"/>
  <c r="D68" i="3"/>
  <c r="H66" i="3"/>
  <c r="D62" i="3"/>
  <c r="H60" i="3"/>
  <c r="D56" i="3"/>
  <c r="H54" i="3"/>
  <c r="D50" i="3"/>
  <c r="H48" i="3"/>
  <c r="D44" i="3"/>
  <c r="H42" i="3"/>
  <c r="D38" i="3"/>
  <c r="H36" i="3"/>
  <c r="D32" i="3"/>
  <c r="H30" i="3"/>
  <c r="H25" i="3"/>
  <c r="D21" i="3"/>
  <c r="H22" i="3"/>
  <c r="B162" i="2"/>
  <c r="D194" i="2"/>
  <c r="K37" i="2"/>
  <c r="I37" i="2"/>
  <c r="G37" i="2"/>
  <c r="E37" i="2"/>
  <c r="K37" i="1"/>
  <c r="I37" i="1"/>
  <c r="G37" i="1"/>
  <c r="E37" i="1"/>
  <c r="I37" i="3" l="1"/>
  <c r="J119" i="3"/>
  <c r="L37" i="1"/>
  <c r="K37" i="3"/>
  <c r="L37" i="3" s="1"/>
  <c r="H37" i="1"/>
  <c r="G37" i="3"/>
  <c r="J37" i="3" s="1"/>
  <c r="L190" i="3"/>
  <c r="L119" i="3"/>
  <c r="F190" i="3"/>
  <c r="J37" i="1"/>
  <c r="H190" i="1"/>
  <c r="E37" i="3"/>
  <c r="D162" i="2"/>
  <c r="J37" i="2"/>
  <c r="H37" i="2"/>
  <c r="H37" i="3" l="1"/>
  <c r="H219" i="2"/>
  <c r="L118" i="2"/>
  <c r="L117" i="2"/>
  <c r="L114" i="2"/>
  <c r="L110" i="2"/>
  <c r="L106" i="2"/>
  <c r="L105" i="2"/>
  <c r="L104" i="2"/>
  <c r="K103" i="2"/>
  <c r="I103" i="2"/>
  <c r="G103" i="2"/>
  <c r="E103" i="2"/>
  <c r="C103" i="2"/>
  <c r="B103" i="2"/>
  <c r="L102" i="2"/>
  <c r="L101" i="2"/>
  <c r="K100" i="2"/>
  <c r="I100" i="2"/>
  <c r="G100" i="2"/>
  <c r="E100" i="2"/>
  <c r="C100" i="2"/>
  <c r="B100" i="2"/>
  <c r="L99" i="2"/>
  <c r="L98" i="2"/>
  <c r="K97" i="2"/>
  <c r="I97" i="2"/>
  <c r="G97" i="2"/>
  <c r="E97" i="2"/>
  <c r="C97" i="2"/>
  <c r="B97" i="2"/>
  <c r="L96" i="2"/>
  <c r="L95" i="2"/>
  <c r="K94" i="2"/>
  <c r="I94" i="2"/>
  <c r="G94" i="2"/>
  <c r="E94" i="2"/>
  <c r="C94" i="2"/>
  <c r="B94" i="2"/>
  <c r="L93" i="2"/>
  <c r="L92" i="2"/>
  <c r="K91" i="2"/>
  <c r="I91" i="2"/>
  <c r="G91" i="2"/>
  <c r="E91" i="2"/>
  <c r="C91" i="2"/>
  <c r="B91" i="2"/>
  <c r="L90" i="2"/>
  <c r="L89" i="2"/>
  <c r="K88" i="2"/>
  <c r="I88" i="2"/>
  <c r="G88" i="2"/>
  <c r="E88" i="2"/>
  <c r="C88" i="2"/>
  <c r="B88" i="2"/>
  <c r="L87" i="2"/>
  <c r="L86" i="2"/>
  <c r="K85" i="2"/>
  <c r="I85" i="2"/>
  <c r="G85" i="2"/>
  <c r="E85" i="2"/>
  <c r="C85" i="2"/>
  <c r="B85" i="2"/>
  <c r="L84" i="2"/>
  <c r="L83" i="2"/>
  <c r="K82" i="2"/>
  <c r="I82" i="2"/>
  <c r="G82" i="2"/>
  <c r="E82" i="2"/>
  <c r="C82" i="2"/>
  <c r="B82" i="2"/>
  <c r="L81" i="2"/>
  <c r="L80" i="2"/>
  <c r="K79" i="2"/>
  <c r="I79" i="2"/>
  <c r="G79" i="2"/>
  <c r="E79" i="2"/>
  <c r="C79" i="2"/>
  <c r="B79" i="2"/>
  <c r="L78" i="2"/>
  <c r="L77" i="2"/>
  <c r="K76" i="2"/>
  <c r="I76" i="2"/>
  <c r="G76" i="2"/>
  <c r="E76" i="2"/>
  <c r="C76" i="2"/>
  <c r="B76" i="2"/>
  <c r="L75" i="2"/>
  <c r="L74" i="2"/>
  <c r="K73" i="2"/>
  <c r="I73" i="2"/>
  <c r="G73" i="2"/>
  <c r="E73" i="2"/>
  <c r="C73" i="2"/>
  <c r="B73" i="2"/>
  <c r="L72" i="2"/>
  <c r="L71" i="2"/>
  <c r="K70" i="2"/>
  <c r="I70" i="2"/>
  <c r="G70" i="2"/>
  <c r="E70" i="2"/>
  <c r="C70" i="2"/>
  <c r="B70" i="2"/>
  <c r="L69" i="2"/>
  <c r="L68" i="2"/>
  <c r="K67" i="2"/>
  <c r="I67" i="2"/>
  <c r="G67" i="2"/>
  <c r="E67" i="2"/>
  <c r="C67" i="2"/>
  <c r="B67" i="2"/>
  <c r="L66" i="2"/>
  <c r="L65" i="2"/>
  <c r="K64" i="2"/>
  <c r="I64" i="2"/>
  <c r="G64" i="2"/>
  <c r="E64" i="2"/>
  <c r="C64" i="2"/>
  <c r="B64" i="2"/>
  <c r="L63" i="2"/>
  <c r="L62" i="2"/>
  <c r="K61" i="2"/>
  <c r="I61" i="2"/>
  <c r="G61" i="2"/>
  <c r="E61" i="2"/>
  <c r="C61" i="2"/>
  <c r="B61" i="2"/>
  <c r="L60" i="2"/>
  <c r="L59" i="2"/>
  <c r="K58" i="2"/>
  <c r="I58" i="2"/>
  <c r="G58" i="2"/>
  <c r="E58" i="2"/>
  <c r="C58" i="2"/>
  <c r="B58" i="2"/>
  <c r="L57" i="2"/>
  <c r="L56" i="2"/>
  <c r="K55" i="2"/>
  <c r="I55" i="2"/>
  <c r="G55" i="2"/>
  <c r="E55" i="2"/>
  <c r="C55" i="2"/>
  <c r="B55" i="2"/>
  <c r="L54" i="2"/>
  <c r="L53" i="2"/>
  <c r="K52" i="2"/>
  <c r="I52" i="2"/>
  <c r="G52" i="2"/>
  <c r="E52" i="2"/>
  <c r="C52" i="2"/>
  <c r="B52" i="2"/>
  <c r="L51" i="2"/>
  <c r="L50" i="2"/>
  <c r="K49" i="2"/>
  <c r="I49" i="2"/>
  <c r="G49" i="2"/>
  <c r="E49" i="2"/>
  <c r="C49" i="2"/>
  <c r="B49" i="2"/>
  <c r="L48" i="2"/>
  <c r="L47" i="2"/>
  <c r="K46" i="2"/>
  <c r="I46" i="2"/>
  <c r="G46" i="2"/>
  <c r="E46" i="2"/>
  <c r="C46" i="2"/>
  <c r="B46" i="2"/>
  <c r="L45" i="2"/>
  <c r="L44" i="2"/>
  <c r="K43" i="2"/>
  <c r="I43" i="2"/>
  <c r="G43" i="2"/>
  <c r="E43" i="2"/>
  <c r="C43" i="2"/>
  <c r="B43" i="2"/>
  <c r="L42" i="2"/>
  <c r="L41" i="2"/>
  <c r="K40" i="2"/>
  <c r="I40" i="2"/>
  <c r="G40" i="2"/>
  <c r="E40" i="2"/>
  <c r="C40" i="2"/>
  <c r="B40" i="2"/>
  <c r="L39" i="2"/>
  <c r="L38" i="2"/>
  <c r="L37" i="2"/>
  <c r="C37" i="2"/>
  <c r="B37" i="2"/>
  <c r="L36" i="2"/>
  <c r="L35" i="2"/>
  <c r="K34" i="2"/>
  <c r="I34" i="2"/>
  <c r="G34" i="2"/>
  <c r="E34" i="2"/>
  <c r="C34" i="2"/>
  <c r="C34" i="3" s="1"/>
  <c r="B34" i="2"/>
  <c r="L33" i="2"/>
  <c r="L32" i="2"/>
  <c r="K31" i="2"/>
  <c r="I31" i="2"/>
  <c r="G31" i="2"/>
  <c r="E31" i="2"/>
  <c r="C31" i="2"/>
  <c r="B31" i="2"/>
  <c r="L30" i="2"/>
  <c r="L25" i="2"/>
  <c r="L24" i="2"/>
  <c r="K23" i="2"/>
  <c r="I23" i="2"/>
  <c r="G23" i="2"/>
  <c r="E23" i="2"/>
  <c r="C23" i="2"/>
  <c r="C23" i="3" s="1"/>
  <c r="B23" i="2"/>
  <c r="L22" i="2"/>
  <c r="L21" i="2"/>
  <c r="J17" i="2"/>
  <c r="F17" i="2"/>
  <c r="K16" i="2"/>
  <c r="I16" i="2"/>
  <c r="G16" i="2"/>
  <c r="C16" i="2"/>
  <c r="C16" i="3" s="1"/>
  <c r="B16" i="2"/>
  <c r="K12" i="2"/>
  <c r="I12" i="2"/>
  <c r="G12" i="2"/>
  <c r="E12" i="2"/>
  <c r="C12" i="2"/>
  <c r="B12" i="2"/>
  <c r="B119" i="3"/>
  <c r="K115" i="1"/>
  <c r="I115" i="1"/>
  <c r="G115" i="1"/>
  <c r="E115" i="1"/>
  <c r="C115" i="1"/>
  <c r="B115" i="1"/>
  <c r="K111" i="1"/>
  <c r="I111" i="1"/>
  <c r="G111" i="1"/>
  <c r="E111" i="1"/>
  <c r="C111" i="1"/>
  <c r="B111" i="1"/>
  <c r="K107" i="1"/>
  <c r="B107" i="1"/>
  <c r="K103" i="1"/>
  <c r="I103" i="1"/>
  <c r="G103" i="1"/>
  <c r="E103" i="1"/>
  <c r="C103" i="1"/>
  <c r="B103" i="1"/>
  <c r="K100" i="1"/>
  <c r="I100" i="1"/>
  <c r="G100" i="1"/>
  <c r="E100" i="1"/>
  <c r="C100" i="1"/>
  <c r="B100" i="1"/>
  <c r="K97" i="1"/>
  <c r="I97" i="1"/>
  <c r="G97" i="1"/>
  <c r="E97" i="1"/>
  <c r="C97" i="1"/>
  <c r="B97" i="1"/>
  <c r="K94" i="1"/>
  <c r="I94" i="1"/>
  <c r="I94" i="3" s="1"/>
  <c r="G94" i="1"/>
  <c r="E94" i="1"/>
  <c r="C94" i="1"/>
  <c r="B94" i="1"/>
  <c r="K91" i="1"/>
  <c r="I91" i="1"/>
  <c r="G91" i="1"/>
  <c r="E91" i="1"/>
  <c r="C91" i="1"/>
  <c r="B91" i="1"/>
  <c r="K88" i="1"/>
  <c r="I88" i="1"/>
  <c r="G88" i="1"/>
  <c r="E88" i="1"/>
  <c r="C88" i="1"/>
  <c r="B88" i="1"/>
  <c r="K85" i="1"/>
  <c r="I85" i="1"/>
  <c r="G85" i="1"/>
  <c r="E85" i="1"/>
  <c r="C85" i="1"/>
  <c r="B85" i="1"/>
  <c r="K82" i="1"/>
  <c r="I82" i="1"/>
  <c r="I82" i="3" s="1"/>
  <c r="G82" i="1"/>
  <c r="E82" i="1"/>
  <c r="C82" i="1"/>
  <c r="B82" i="1"/>
  <c r="K79" i="1"/>
  <c r="I79" i="1"/>
  <c r="G79" i="1"/>
  <c r="E79" i="1"/>
  <c r="C79" i="1"/>
  <c r="B79" i="1"/>
  <c r="K76" i="1"/>
  <c r="I76" i="1"/>
  <c r="G76" i="1"/>
  <c r="E76" i="1"/>
  <c r="C76" i="1"/>
  <c r="B76" i="1"/>
  <c r="K73" i="1"/>
  <c r="I73" i="1"/>
  <c r="G73" i="1"/>
  <c r="E73" i="1"/>
  <c r="C73" i="1"/>
  <c r="B73" i="1"/>
  <c r="K70" i="1"/>
  <c r="I70" i="1"/>
  <c r="I70" i="3" s="1"/>
  <c r="G70" i="1"/>
  <c r="E70" i="1"/>
  <c r="C70" i="1"/>
  <c r="B70" i="1"/>
  <c r="K67" i="1"/>
  <c r="I67" i="1"/>
  <c r="G67" i="1"/>
  <c r="E67" i="1"/>
  <c r="C67" i="1"/>
  <c r="B67" i="1"/>
  <c r="K64" i="1"/>
  <c r="I64" i="1"/>
  <c r="G64" i="1"/>
  <c r="E64" i="1"/>
  <c r="C64" i="1"/>
  <c r="B64" i="1"/>
  <c r="K61" i="1"/>
  <c r="I61" i="1"/>
  <c r="G61" i="1"/>
  <c r="E61" i="1"/>
  <c r="C61" i="1"/>
  <c r="B61" i="1"/>
  <c r="K58" i="1"/>
  <c r="I58" i="1"/>
  <c r="I58" i="3" s="1"/>
  <c r="G58" i="1"/>
  <c r="E58" i="1"/>
  <c r="C58" i="1"/>
  <c r="B58" i="1"/>
  <c r="K55" i="1"/>
  <c r="I55" i="1"/>
  <c r="G55" i="1"/>
  <c r="E55" i="1"/>
  <c r="C55" i="1"/>
  <c r="B55" i="1"/>
  <c r="K52" i="1"/>
  <c r="I52" i="1"/>
  <c r="G52" i="1"/>
  <c r="E52" i="1"/>
  <c r="C52" i="1"/>
  <c r="B52" i="1"/>
  <c r="K49" i="1"/>
  <c r="I49" i="1"/>
  <c r="G49" i="1"/>
  <c r="E49" i="1"/>
  <c r="C49" i="1"/>
  <c r="B49" i="1"/>
  <c r="K46" i="1"/>
  <c r="I46" i="1"/>
  <c r="I46" i="3" s="1"/>
  <c r="G46" i="1"/>
  <c r="E46" i="1"/>
  <c r="C46" i="1"/>
  <c r="B46" i="1"/>
  <c r="K43" i="1"/>
  <c r="I43" i="1"/>
  <c r="G43" i="1"/>
  <c r="E43" i="1"/>
  <c r="C43" i="1"/>
  <c r="B43" i="1"/>
  <c r="K40" i="1"/>
  <c r="I40" i="1"/>
  <c r="G40" i="1"/>
  <c r="E40" i="1"/>
  <c r="C40" i="1"/>
  <c r="B40" i="1"/>
  <c r="C37" i="1"/>
  <c r="B37" i="1"/>
  <c r="K34" i="1"/>
  <c r="I34" i="1"/>
  <c r="G34" i="1"/>
  <c r="E34" i="1"/>
  <c r="C34" i="1"/>
  <c r="B34" i="1"/>
  <c r="K31" i="1"/>
  <c r="I31" i="1"/>
  <c r="G31" i="1"/>
  <c r="E31" i="1"/>
  <c r="C31" i="1"/>
  <c r="B31" i="1"/>
  <c r="K28" i="3"/>
  <c r="F118" i="1"/>
  <c r="F117" i="1"/>
  <c r="F114" i="1"/>
  <c r="F106" i="1"/>
  <c r="F105" i="1"/>
  <c r="F104" i="1"/>
  <c r="F102" i="1"/>
  <c r="F101" i="1"/>
  <c r="F99" i="1"/>
  <c r="F98" i="1"/>
  <c r="F96" i="1"/>
  <c r="F95" i="1"/>
  <c r="F93" i="1"/>
  <c r="F92" i="1"/>
  <c r="F90" i="1"/>
  <c r="F89" i="1"/>
  <c r="F87" i="1"/>
  <c r="F86" i="1"/>
  <c r="F84" i="1"/>
  <c r="F83" i="1"/>
  <c r="F81" i="1"/>
  <c r="F80" i="1"/>
  <c r="F78" i="1"/>
  <c r="F77" i="1"/>
  <c r="F75" i="1"/>
  <c r="F74" i="1"/>
  <c r="F72" i="1"/>
  <c r="F71" i="1"/>
  <c r="F69" i="1"/>
  <c r="F68" i="1"/>
  <c r="F66" i="1"/>
  <c r="F65" i="1"/>
  <c r="F63" i="1"/>
  <c r="F62" i="1"/>
  <c r="F60" i="1"/>
  <c r="F59" i="1"/>
  <c r="F57" i="1"/>
  <c r="F56" i="1"/>
  <c r="F54" i="1"/>
  <c r="F53" i="1"/>
  <c r="F51" i="1"/>
  <c r="F50" i="1"/>
  <c r="F48" i="1"/>
  <c r="F47" i="1"/>
  <c r="F45" i="1"/>
  <c r="F44" i="1"/>
  <c r="F42" i="1"/>
  <c r="F41" i="1"/>
  <c r="F39" i="1"/>
  <c r="F38" i="1"/>
  <c r="F36" i="1"/>
  <c r="F35" i="1"/>
  <c r="F33" i="1"/>
  <c r="F32" i="1"/>
  <c r="F30" i="1"/>
  <c r="F25" i="1"/>
  <c r="F24" i="1"/>
  <c r="K23" i="1"/>
  <c r="I23" i="1"/>
  <c r="G23" i="1"/>
  <c r="C23" i="1"/>
  <c r="B23" i="1"/>
  <c r="B12" i="1"/>
  <c r="K12" i="1"/>
  <c r="I12" i="1"/>
  <c r="G12" i="1"/>
  <c r="G11" i="1" s="1"/>
  <c r="E12" i="1"/>
  <c r="C12" i="1"/>
  <c r="C40" i="3" l="1"/>
  <c r="C43" i="3"/>
  <c r="C46" i="3"/>
  <c r="C49" i="3"/>
  <c r="C52" i="3"/>
  <c r="C55" i="3"/>
  <c r="C58" i="3"/>
  <c r="C61" i="3"/>
  <c r="C64" i="3"/>
  <c r="C67" i="3"/>
  <c r="C70" i="3"/>
  <c r="C73" i="3"/>
  <c r="C76" i="3"/>
  <c r="C79" i="3"/>
  <c r="C82" i="3"/>
  <c r="C85" i="3"/>
  <c r="C88" i="3"/>
  <c r="C91" i="3"/>
  <c r="C94" i="3"/>
  <c r="C97" i="3"/>
  <c r="C100" i="3"/>
  <c r="C103" i="3"/>
  <c r="C31" i="3"/>
  <c r="C37" i="3"/>
  <c r="F37" i="3" s="1"/>
  <c r="C12" i="3"/>
  <c r="C11" i="3" s="1"/>
  <c r="C115" i="3"/>
  <c r="C111" i="3"/>
  <c r="I23" i="3"/>
  <c r="I34" i="3"/>
  <c r="I31" i="3"/>
  <c r="I43" i="3"/>
  <c r="I55" i="3"/>
  <c r="I67" i="3"/>
  <c r="I79" i="3"/>
  <c r="I91" i="3"/>
  <c r="I49" i="3"/>
  <c r="I61" i="3"/>
  <c r="I73" i="3"/>
  <c r="I85" i="3"/>
  <c r="I97" i="3"/>
  <c r="K23" i="3"/>
  <c r="G100" i="3"/>
  <c r="K100" i="3"/>
  <c r="G103" i="3"/>
  <c r="K111" i="3"/>
  <c r="G23" i="3"/>
  <c r="I40" i="3"/>
  <c r="I52" i="3"/>
  <c r="I64" i="3"/>
  <c r="I76" i="3"/>
  <c r="I88" i="3"/>
  <c r="I100" i="3"/>
  <c r="D31" i="1"/>
  <c r="D49" i="1"/>
  <c r="D61" i="1"/>
  <c r="D73" i="1"/>
  <c r="D85" i="1"/>
  <c r="D97" i="1"/>
  <c r="D46" i="1"/>
  <c r="D58" i="1"/>
  <c r="D70" i="1"/>
  <c r="D82" i="1"/>
  <c r="D94" i="1"/>
  <c r="D67" i="1"/>
  <c r="D91" i="1"/>
  <c r="D34" i="1"/>
  <c r="D40" i="1"/>
  <c r="D52" i="1"/>
  <c r="D64" i="1"/>
  <c r="D76" i="1"/>
  <c r="D88" i="1"/>
  <c r="D100" i="1"/>
  <c r="D43" i="1"/>
  <c r="D55" i="1"/>
  <c r="D79" i="1"/>
  <c r="G115" i="3"/>
  <c r="I111" i="3"/>
  <c r="G111" i="3"/>
  <c r="B16" i="3"/>
  <c r="D16" i="3" s="1"/>
  <c r="H31" i="1"/>
  <c r="G31" i="3"/>
  <c r="J31" i="3" s="1"/>
  <c r="H40" i="1"/>
  <c r="G40" i="3"/>
  <c r="H46" i="1"/>
  <c r="G46" i="3"/>
  <c r="J46" i="3" s="1"/>
  <c r="H52" i="1"/>
  <c r="G52" i="3"/>
  <c r="H61" i="1"/>
  <c r="G61" i="3"/>
  <c r="H64" i="1"/>
  <c r="G64" i="3"/>
  <c r="H76" i="1"/>
  <c r="G76" i="3"/>
  <c r="J76" i="3" s="1"/>
  <c r="H79" i="1"/>
  <c r="G79" i="3"/>
  <c r="J79" i="3" s="1"/>
  <c r="H82" i="1"/>
  <c r="G82" i="3"/>
  <c r="J82" i="3" s="1"/>
  <c r="H88" i="1"/>
  <c r="G88" i="3"/>
  <c r="H94" i="1"/>
  <c r="G94" i="3"/>
  <c r="J94" i="3" s="1"/>
  <c r="H97" i="1"/>
  <c r="G97" i="3"/>
  <c r="I115" i="3"/>
  <c r="J115" i="3" s="1"/>
  <c r="L31" i="1"/>
  <c r="K31" i="3"/>
  <c r="L31" i="3" s="1"/>
  <c r="H34" i="1"/>
  <c r="G34" i="3"/>
  <c r="J34" i="3" s="1"/>
  <c r="D37" i="1"/>
  <c r="L40" i="1"/>
  <c r="K40" i="3"/>
  <c r="L43" i="1"/>
  <c r="K43" i="3"/>
  <c r="L46" i="1"/>
  <c r="K46" i="3"/>
  <c r="L46" i="3" s="1"/>
  <c r="L49" i="1"/>
  <c r="K49" i="3"/>
  <c r="L52" i="1"/>
  <c r="K52" i="3"/>
  <c r="L55" i="1"/>
  <c r="K55" i="3"/>
  <c r="L58" i="1"/>
  <c r="K58" i="3"/>
  <c r="L58" i="3" s="1"/>
  <c r="L61" i="1"/>
  <c r="K61" i="3"/>
  <c r="L64" i="1"/>
  <c r="K64" i="3"/>
  <c r="L67" i="1"/>
  <c r="K67" i="3"/>
  <c r="L70" i="1"/>
  <c r="K70" i="3"/>
  <c r="L70" i="3" s="1"/>
  <c r="L73" i="1"/>
  <c r="K73" i="3"/>
  <c r="L76" i="1"/>
  <c r="K76" i="3"/>
  <c r="L76" i="3" s="1"/>
  <c r="L79" i="1"/>
  <c r="K79" i="3"/>
  <c r="L79" i="3" s="1"/>
  <c r="L82" i="1"/>
  <c r="K82" i="3"/>
  <c r="L82" i="3" s="1"/>
  <c r="L85" i="1"/>
  <c r="K85" i="3"/>
  <c r="L88" i="1"/>
  <c r="K88" i="3"/>
  <c r="L91" i="1"/>
  <c r="K91" i="3"/>
  <c r="L94" i="1"/>
  <c r="K94" i="3"/>
  <c r="L94" i="3" s="1"/>
  <c r="L97" i="1"/>
  <c r="K97" i="3"/>
  <c r="K103" i="3"/>
  <c r="K115" i="3"/>
  <c r="L34" i="1"/>
  <c r="K34" i="3"/>
  <c r="H43" i="1"/>
  <c r="G43" i="3"/>
  <c r="H49" i="1"/>
  <c r="G49" i="3"/>
  <c r="H55" i="1"/>
  <c r="G55" i="3"/>
  <c r="H58" i="1"/>
  <c r="G58" i="3"/>
  <c r="J58" i="3" s="1"/>
  <c r="H67" i="1"/>
  <c r="G67" i="3"/>
  <c r="H70" i="1"/>
  <c r="G70" i="3"/>
  <c r="J70" i="3" s="1"/>
  <c r="H73" i="1"/>
  <c r="G73" i="3"/>
  <c r="J73" i="3" s="1"/>
  <c r="H85" i="1"/>
  <c r="G85" i="3"/>
  <c r="H91" i="1"/>
  <c r="G91" i="3"/>
  <c r="J103" i="1"/>
  <c r="I103" i="3"/>
  <c r="F111" i="1"/>
  <c r="I28" i="3"/>
  <c r="L28" i="3" s="1"/>
  <c r="K107" i="3"/>
  <c r="I107" i="3"/>
  <c r="J107" i="1"/>
  <c r="G107" i="3"/>
  <c r="D119" i="3"/>
  <c r="H115" i="1"/>
  <c r="H111" i="1"/>
  <c r="I11" i="1"/>
  <c r="J12" i="1"/>
  <c r="J11" i="1" s="1"/>
  <c r="L23" i="1"/>
  <c r="K11" i="1"/>
  <c r="L12" i="1"/>
  <c r="L11" i="1" s="1"/>
  <c r="H23" i="1"/>
  <c r="D23" i="1"/>
  <c r="J23" i="1"/>
  <c r="D12" i="1"/>
  <c r="D11" i="1" s="1"/>
  <c r="J31" i="1"/>
  <c r="J34" i="1"/>
  <c r="J40" i="1"/>
  <c r="J43" i="1"/>
  <c r="J46" i="1"/>
  <c r="J49" i="1"/>
  <c r="J52" i="1"/>
  <c r="J55" i="1"/>
  <c r="J58" i="1"/>
  <c r="J61" i="1"/>
  <c r="J64" i="1"/>
  <c r="J67" i="1"/>
  <c r="J70" i="1"/>
  <c r="J73" i="1"/>
  <c r="J76" i="1"/>
  <c r="J79" i="1"/>
  <c r="J82" i="1"/>
  <c r="J85" i="1"/>
  <c r="J88" i="1"/>
  <c r="J91" i="1"/>
  <c r="J94" i="1"/>
  <c r="J97" i="1"/>
  <c r="J100" i="1"/>
  <c r="J111" i="1"/>
  <c r="J115" i="1"/>
  <c r="H100" i="1"/>
  <c r="L100" i="1"/>
  <c r="D103" i="1"/>
  <c r="H103" i="1"/>
  <c r="L103" i="1"/>
  <c r="H107" i="1"/>
  <c r="L107" i="1"/>
  <c r="D111" i="1"/>
  <c r="L111" i="1"/>
  <c r="D115" i="1"/>
  <c r="L115" i="1"/>
  <c r="E11" i="1"/>
  <c r="H12" i="1"/>
  <c r="H11" i="1" s="1"/>
  <c r="D107" i="1"/>
  <c r="G12" i="3"/>
  <c r="K12" i="3"/>
  <c r="G16" i="3"/>
  <c r="K16" i="3"/>
  <c r="B40" i="3"/>
  <c r="E40" i="3"/>
  <c r="B43" i="3"/>
  <c r="E43" i="3"/>
  <c r="B46" i="3"/>
  <c r="B49" i="3"/>
  <c r="E49" i="3"/>
  <c r="B52" i="3"/>
  <c r="E52" i="3"/>
  <c r="B55" i="3"/>
  <c r="E55" i="3"/>
  <c r="B58" i="3"/>
  <c r="B61" i="3"/>
  <c r="B64" i="3"/>
  <c r="E64" i="3"/>
  <c r="B67" i="3"/>
  <c r="E67" i="3"/>
  <c r="B70" i="3"/>
  <c r="B73" i="3"/>
  <c r="E73" i="3"/>
  <c r="B76" i="3"/>
  <c r="E76" i="3"/>
  <c r="B79" i="3"/>
  <c r="E79" i="3"/>
  <c r="B82" i="3"/>
  <c r="B85" i="3"/>
  <c r="E85" i="3"/>
  <c r="B88" i="3"/>
  <c r="E88" i="3"/>
  <c r="B91" i="3"/>
  <c r="E91" i="3"/>
  <c r="B94" i="3"/>
  <c r="B97" i="3"/>
  <c r="B100" i="3"/>
  <c r="E100" i="3"/>
  <c r="B103" i="3"/>
  <c r="B111" i="3"/>
  <c r="B12" i="3"/>
  <c r="E12" i="3"/>
  <c r="I12" i="3"/>
  <c r="E16" i="3"/>
  <c r="I16" i="3"/>
  <c r="B23" i="3"/>
  <c r="E23" i="3"/>
  <c r="B28" i="3"/>
  <c r="E28" i="3"/>
  <c r="H28" i="3" s="1"/>
  <c r="B31" i="3"/>
  <c r="E31" i="3"/>
  <c r="B34" i="3"/>
  <c r="E34" i="3"/>
  <c r="B37" i="3"/>
  <c r="B107" i="3"/>
  <c r="E107" i="3"/>
  <c r="B115" i="3"/>
  <c r="E115" i="3"/>
  <c r="H23" i="2"/>
  <c r="D31" i="2"/>
  <c r="H31" i="2"/>
  <c r="F46" i="2"/>
  <c r="E46" i="3"/>
  <c r="J46" i="2"/>
  <c r="J52" i="2"/>
  <c r="F58" i="2"/>
  <c r="E58" i="3"/>
  <c r="F58" i="3" s="1"/>
  <c r="J58" i="2"/>
  <c r="F61" i="2"/>
  <c r="E61" i="3"/>
  <c r="F70" i="2"/>
  <c r="E70" i="3"/>
  <c r="J70" i="2"/>
  <c r="J76" i="2"/>
  <c r="F82" i="2"/>
  <c r="E82" i="3"/>
  <c r="J82" i="2"/>
  <c r="F94" i="2"/>
  <c r="E94" i="3"/>
  <c r="J94" i="2"/>
  <c r="F97" i="2"/>
  <c r="E97" i="3"/>
  <c r="J97" i="2"/>
  <c r="J100" i="2"/>
  <c r="F103" i="2"/>
  <c r="E103" i="3"/>
  <c r="F103" i="3" s="1"/>
  <c r="J103" i="2"/>
  <c r="E111" i="3"/>
  <c r="F31" i="2"/>
  <c r="J31" i="2"/>
  <c r="F34" i="2"/>
  <c r="J34" i="2"/>
  <c r="H40" i="2"/>
  <c r="H43" i="2"/>
  <c r="D46" i="2"/>
  <c r="H46" i="2"/>
  <c r="D52" i="2"/>
  <c r="H52" i="2"/>
  <c r="D58" i="2"/>
  <c r="H58" i="2"/>
  <c r="D61" i="2"/>
  <c r="H61" i="2"/>
  <c r="H64" i="2"/>
  <c r="H67" i="2"/>
  <c r="D70" i="2"/>
  <c r="H70" i="2"/>
  <c r="H76" i="2"/>
  <c r="D82" i="2"/>
  <c r="H82" i="2"/>
  <c r="D85" i="2"/>
  <c r="H85" i="2"/>
  <c r="H88" i="2"/>
  <c r="D91" i="2"/>
  <c r="H91" i="2"/>
  <c r="D94" i="2"/>
  <c r="H94" i="2"/>
  <c r="H100" i="2"/>
  <c r="F23" i="2"/>
  <c r="J23" i="2"/>
  <c r="D40" i="2"/>
  <c r="D43" i="2"/>
  <c r="D49" i="2"/>
  <c r="H49" i="2"/>
  <c r="D55" i="2"/>
  <c r="H55" i="2"/>
  <c r="D64" i="2"/>
  <c r="D67" i="2"/>
  <c r="D73" i="2"/>
  <c r="H73" i="2"/>
  <c r="D76" i="2"/>
  <c r="D79" i="2"/>
  <c r="H79" i="2"/>
  <c r="D88" i="2"/>
  <c r="D97" i="2"/>
  <c r="H97" i="2"/>
  <c r="D100" i="2"/>
  <c r="D103" i="2"/>
  <c r="H103" i="2"/>
  <c r="D23" i="2"/>
  <c r="D34" i="2"/>
  <c r="H34" i="2"/>
  <c r="D37" i="2"/>
  <c r="F37" i="2"/>
  <c r="F40" i="2"/>
  <c r="J40" i="2"/>
  <c r="F43" i="2"/>
  <c r="J43" i="2"/>
  <c r="F49" i="2"/>
  <c r="J49" i="2"/>
  <c r="F52" i="2"/>
  <c r="F55" i="2"/>
  <c r="J55" i="2"/>
  <c r="J61" i="2"/>
  <c r="F64" i="2"/>
  <c r="J64" i="2"/>
  <c r="F67" i="2"/>
  <c r="J67" i="2"/>
  <c r="F73" i="2"/>
  <c r="J73" i="2"/>
  <c r="F76" i="2"/>
  <c r="F79" i="2"/>
  <c r="J79" i="2"/>
  <c r="F85" i="2"/>
  <c r="J85" i="2"/>
  <c r="F88" i="2"/>
  <c r="J88" i="2"/>
  <c r="F91" i="2"/>
  <c r="J91" i="2"/>
  <c r="F100" i="2"/>
  <c r="G26" i="2"/>
  <c r="G26" i="3" s="1"/>
  <c r="L43" i="2"/>
  <c r="L49" i="2"/>
  <c r="L85" i="2"/>
  <c r="L91" i="2"/>
  <c r="K14" i="2"/>
  <c r="L61" i="2"/>
  <c r="L67" i="2"/>
  <c r="L73" i="2"/>
  <c r="L12" i="2"/>
  <c r="L97" i="2"/>
  <c r="F107" i="1"/>
  <c r="G162" i="2"/>
  <c r="K162" i="2"/>
  <c r="B14" i="2"/>
  <c r="C26" i="2"/>
  <c r="C26" i="3" s="1"/>
  <c r="J16" i="2"/>
  <c r="F16" i="2"/>
  <c r="K14" i="1"/>
  <c r="I162" i="1"/>
  <c r="B14" i="1"/>
  <c r="H12" i="2"/>
  <c r="L31" i="2"/>
  <c r="L34" i="2"/>
  <c r="L55" i="2"/>
  <c r="L79" i="2"/>
  <c r="L103" i="2"/>
  <c r="F12" i="2"/>
  <c r="D12" i="2"/>
  <c r="G14" i="2"/>
  <c r="D16" i="2"/>
  <c r="B26" i="2"/>
  <c r="B10" i="2" s="1"/>
  <c r="K26" i="2"/>
  <c r="J12" i="2"/>
  <c r="L16" i="2"/>
  <c r="L23" i="2"/>
  <c r="L40" i="2"/>
  <c r="L52" i="2"/>
  <c r="L58" i="2"/>
  <c r="L70" i="2"/>
  <c r="L76" i="2"/>
  <c r="L88" i="2"/>
  <c r="L94" i="2"/>
  <c r="I14" i="2"/>
  <c r="I26" i="2"/>
  <c r="I162" i="2"/>
  <c r="H16" i="2"/>
  <c r="L46" i="2"/>
  <c r="L64" i="2"/>
  <c r="L82" i="2"/>
  <c r="L100" i="2"/>
  <c r="E14" i="2"/>
  <c r="E26" i="2"/>
  <c r="E162" i="2"/>
  <c r="C14" i="2"/>
  <c r="G162" i="1"/>
  <c r="G14" i="1"/>
  <c r="F34" i="1"/>
  <c r="F103" i="1"/>
  <c r="C14" i="1"/>
  <c r="F58" i="1"/>
  <c r="F49" i="1"/>
  <c r="F46" i="1"/>
  <c r="E14" i="1"/>
  <c r="E162" i="1"/>
  <c r="K162" i="1"/>
  <c r="F79" i="1"/>
  <c r="F88" i="1"/>
  <c r="F91" i="1"/>
  <c r="F94" i="1"/>
  <c r="C162" i="1"/>
  <c r="B11" i="1"/>
  <c r="I14" i="1"/>
  <c r="F67" i="1"/>
  <c r="B10" i="1"/>
  <c r="F97" i="1"/>
  <c r="F37" i="1"/>
  <c r="F82" i="1"/>
  <c r="F85" i="1"/>
  <c r="F115" i="1"/>
  <c r="F40" i="1"/>
  <c r="F64" i="1"/>
  <c r="F70" i="1"/>
  <c r="F73" i="1"/>
  <c r="F76" i="1"/>
  <c r="F100" i="1"/>
  <c r="F55" i="1"/>
  <c r="F52" i="1"/>
  <c r="F43" i="1"/>
  <c r="F61" i="1"/>
  <c r="F31" i="1"/>
  <c r="F23" i="1"/>
  <c r="F12" i="1"/>
  <c r="F11" i="1" s="1"/>
  <c r="J55" i="3" l="1"/>
  <c r="J97" i="3"/>
  <c r="J23" i="3"/>
  <c r="L52" i="3"/>
  <c r="J49" i="3"/>
  <c r="L97" i="3"/>
  <c r="L55" i="3"/>
  <c r="L49" i="3"/>
  <c r="L23" i="3"/>
  <c r="C14" i="3"/>
  <c r="C13" i="3" s="1"/>
  <c r="J91" i="3"/>
  <c r="J67" i="3"/>
  <c r="J43" i="3"/>
  <c r="L88" i="3"/>
  <c r="L64" i="3"/>
  <c r="L40" i="3"/>
  <c r="J61" i="3"/>
  <c r="L111" i="3"/>
  <c r="L34" i="3"/>
  <c r="L91" i="3"/>
  <c r="L67" i="3"/>
  <c r="L61" i="3"/>
  <c r="L43" i="3"/>
  <c r="J64" i="3"/>
  <c r="J85" i="3"/>
  <c r="L85" i="3"/>
  <c r="L73" i="3"/>
  <c r="J88" i="3"/>
  <c r="J40" i="3"/>
  <c r="H100" i="3"/>
  <c r="L100" i="3"/>
  <c r="J52" i="3"/>
  <c r="J100" i="3"/>
  <c r="J103" i="3"/>
  <c r="H115" i="3"/>
  <c r="D115" i="3"/>
  <c r="F97" i="3"/>
  <c r="F61" i="3"/>
  <c r="D58" i="3"/>
  <c r="D64" i="3"/>
  <c r="D34" i="3"/>
  <c r="D76" i="3"/>
  <c r="D103" i="3"/>
  <c r="D91" i="3"/>
  <c r="H49" i="3"/>
  <c r="D46" i="3"/>
  <c r="H76" i="3"/>
  <c r="D73" i="3"/>
  <c r="D23" i="3"/>
  <c r="F70" i="3"/>
  <c r="D100" i="3"/>
  <c r="D94" i="3"/>
  <c r="D49" i="3"/>
  <c r="H31" i="3"/>
  <c r="H85" i="3"/>
  <c r="D82" i="3"/>
  <c r="D67" i="3"/>
  <c r="D55" i="3"/>
  <c r="D40" i="3"/>
  <c r="H34" i="3"/>
  <c r="F94" i="3"/>
  <c r="F46" i="3"/>
  <c r="D85" i="3"/>
  <c r="H67" i="3"/>
  <c r="H40" i="3"/>
  <c r="F34" i="3"/>
  <c r="F23" i="3"/>
  <c r="J111" i="3"/>
  <c r="D12" i="3"/>
  <c r="L115" i="3"/>
  <c r="L12" i="3"/>
  <c r="F12" i="3"/>
  <c r="D14" i="1"/>
  <c r="H107" i="3"/>
  <c r="D28" i="3"/>
  <c r="L16" i="3"/>
  <c r="H79" i="3"/>
  <c r="H43" i="3"/>
  <c r="L103" i="3"/>
  <c r="F162" i="1"/>
  <c r="D37" i="3"/>
  <c r="H23" i="3"/>
  <c r="F107" i="3"/>
  <c r="H91" i="3"/>
  <c r="H55" i="3"/>
  <c r="J107" i="3"/>
  <c r="C10" i="1"/>
  <c r="D10" i="1" s="1"/>
  <c r="D9" i="1" s="1"/>
  <c r="D111" i="3"/>
  <c r="H88" i="3"/>
  <c r="H52" i="3"/>
  <c r="H58" i="3"/>
  <c r="F82" i="3"/>
  <c r="D31" i="3"/>
  <c r="D97" i="3"/>
  <c r="D88" i="3"/>
  <c r="D79" i="3"/>
  <c r="H73" i="3"/>
  <c r="D70" i="3"/>
  <c r="H64" i="3"/>
  <c r="D61" i="3"/>
  <c r="D52" i="3"/>
  <c r="D43" i="3"/>
  <c r="F16" i="3"/>
  <c r="J28" i="3"/>
  <c r="K26" i="3"/>
  <c r="I26" i="3"/>
  <c r="J26" i="3" s="1"/>
  <c r="L107" i="3"/>
  <c r="F31" i="3"/>
  <c r="F100" i="3"/>
  <c r="F88" i="3"/>
  <c r="F79" i="3"/>
  <c r="F73" i="3"/>
  <c r="F64" i="3"/>
  <c r="F52" i="3"/>
  <c r="F43" i="3"/>
  <c r="F115" i="3"/>
  <c r="F28" i="3"/>
  <c r="D107" i="3"/>
  <c r="F91" i="3"/>
  <c r="F85" i="3"/>
  <c r="F76" i="3"/>
  <c r="F67" i="3"/>
  <c r="F55" i="3"/>
  <c r="F49" i="3"/>
  <c r="F40" i="3"/>
  <c r="J12" i="3"/>
  <c r="J14" i="1"/>
  <c r="H14" i="1"/>
  <c r="G10" i="1"/>
  <c r="G9" i="1" s="1"/>
  <c r="H16" i="3"/>
  <c r="J16" i="3"/>
  <c r="K13" i="1"/>
  <c r="L162" i="1"/>
  <c r="D162" i="1"/>
  <c r="I13" i="1"/>
  <c r="J162" i="1"/>
  <c r="G13" i="1"/>
  <c r="H82" i="3"/>
  <c r="H61" i="3"/>
  <c r="L14" i="1"/>
  <c r="I10" i="1"/>
  <c r="K10" i="1"/>
  <c r="E13" i="1"/>
  <c r="H162" i="1"/>
  <c r="H12" i="3"/>
  <c r="C11" i="1"/>
  <c r="E14" i="3"/>
  <c r="B13" i="1"/>
  <c r="B14" i="3"/>
  <c r="K14" i="3"/>
  <c r="H70" i="3"/>
  <c r="H46" i="3"/>
  <c r="H94" i="3"/>
  <c r="H111" i="3"/>
  <c r="H97" i="3"/>
  <c r="H103" i="3"/>
  <c r="L14" i="2"/>
  <c r="I14" i="3"/>
  <c r="F162" i="2"/>
  <c r="J26" i="2"/>
  <c r="K8" i="3"/>
  <c r="G8" i="3"/>
  <c r="F26" i="2"/>
  <c r="E26" i="3"/>
  <c r="J162" i="2"/>
  <c r="B11" i="3"/>
  <c r="B26" i="3"/>
  <c r="D26" i="3" s="1"/>
  <c r="G13" i="2"/>
  <c r="G14" i="3"/>
  <c r="K11" i="2"/>
  <c r="G11" i="2"/>
  <c r="B11" i="2"/>
  <c r="I8" i="3"/>
  <c r="E8" i="3"/>
  <c r="G10" i="2"/>
  <c r="H162" i="2"/>
  <c r="H26" i="2"/>
  <c r="D26" i="2"/>
  <c r="D11" i="2" s="1"/>
  <c r="L162" i="2"/>
  <c r="K10" i="2"/>
  <c r="L26" i="2"/>
  <c r="L11" i="2" s="1"/>
  <c r="B9" i="1"/>
  <c r="B13" i="2"/>
  <c r="F14" i="2"/>
  <c r="K13" i="2"/>
  <c r="J14" i="2"/>
  <c r="E10" i="2"/>
  <c r="D14" i="2"/>
  <c r="I10" i="2"/>
  <c r="J11" i="2"/>
  <c r="C13" i="2"/>
  <c r="E13" i="2"/>
  <c r="H14" i="2"/>
  <c r="C10" i="2"/>
  <c r="I13" i="2"/>
  <c r="F14" i="1"/>
  <c r="C13" i="1"/>
  <c r="C210" i="3" l="1"/>
  <c r="C10" i="3"/>
  <c r="C9" i="3" s="1"/>
  <c r="L13" i="2"/>
  <c r="K13" i="3"/>
  <c r="B210" i="3"/>
  <c r="H13" i="1"/>
  <c r="F13" i="1"/>
  <c r="D13" i="1"/>
  <c r="E210" i="3"/>
  <c r="L26" i="3"/>
  <c r="J13" i="1"/>
  <c r="G210" i="3"/>
  <c r="K210" i="3"/>
  <c r="L14" i="3"/>
  <c r="I210" i="3"/>
  <c r="F26" i="3"/>
  <c r="H14" i="3"/>
  <c r="J10" i="1"/>
  <c r="J9" i="1" s="1"/>
  <c r="I9" i="1"/>
  <c r="L10" i="1"/>
  <c r="L9" i="1" s="1"/>
  <c r="K9" i="1"/>
  <c r="L13" i="1"/>
  <c r="F14" i="3"/>
  <c r="F10" i="2"/>
  <c r="D14" i="3"/>
  <c r="B13" i="3"/>
  <c r="I10" i="3"/>
  <c r="I9" i="3" s="1"/>
  <c r="B10" i="3"/>
  <c r="B9" i="3" s="1"/>
  <c r="K10" i="3"/>
  <c r="K9" i="3" s="1"/>
  <c r="H26" i="3"/>
  <c r="G9" i="2"/>
  <c r="G10" i="3"/>
  <c r="G9" i="3" s="1"/>
  <c r="J8" i="3"/>
  <c r="I11" i="3"/>
  <c r="I13" i="3"/>
  <c r="H8" i="3"/>
  <c r="G11" i="3"/>
  <c r="L8" i="3"/>
  <c r="K11" i="3"/>
  <c r="C11" i="2"/>
  <c r="G13" i="3"/>
  <c r="H10" i="2"/>
  <c r="F8" i="3"/>
  <c r="E11" i="3"/>
  <c r="D8" i="3"/>
  <c r="D11" i="3" s="1"/>
  <c r="E13" i="3"/>
  <c r="J14" i="3"/>
  <c r="E11" i="2"/>
  <c r="I11" i="2"/>
  <c r="H13" i="2"/>
  <c r="D13" i="2"/>
  <c r="J13" i="2"/>
  <c r="F13" i="2"/>
  <c r="E9" i="2"/>
  <c r="B9" i="2"/>
  <c r="K9" i="2"/>
  <c r="C9" i="2"/>
  <c r="D10" i="2"/>
  <c r="J10" i="2"/>
  <c r="I9" i="2"/>
  <c r="L10" i="2"/>
  <c r="C9" i="1"/>
  <c r="L13" i="3" l="1"/>
  <c r="D210" i="3"/>
  <c r="D13" i="3"/>
  <c r="D10" i="3"/>
  <c r="D9" i="3" s="1"/>
  <c r="H13" i="3"/>
  <c r="H210" i="3"/>
  <c r="L210" i="3"/>
  <c r="J210" i="3"/>
  <c r="H9" i="2"/>
  <c r="L9" i="2"/>
  <c r="J9" i="2"/>
  <c r="F210" i="3"/>
  <c r="F13" i="3"/>
  <c r="F11" i="2"/>
  <c r="L10" i="3"/>
  <c r="L9" i="3" s="1"/>
  <c r="F9" i="2"/>
  <c r="D9" i="2"/>
  <c r="J10" i="3"/>
  <c r="J9" i="3" s="1"/>
  <c r="L11" i="3"/>
  <c r="J11" i="3"/>
  <c r="J13" i="3"/>
  <c r="F11" i="3"/>
  <c r="H11" i="3"/>
  <c r="H11" i="2"/>
  <c r="H152" i="1"/>
  <c r="F152" i="1"/>
  <c r="E119" i="3" l="1"/>
  <c r="F119" i="3" s="1"/>
  <c r="E10" i="1"/>
  <c r="E9" i="1" s="1"/>
  <c r="F10" i="1" l="1"/>
  <c r="F9" i="1" s="1"/>
  <c r="H10" i="1"/>
  <c r="H9" i="1" s="1"/>
  <c r="E10" i="3"/>
  <c r="H10" i="3" s="1"/>
  <c r="H9" i="3" s="1"/>
  <c r="H119" i="3"/>
  <c r="F10" i="3" l="1"/>
  <c r="F9" i="3" s="1"/>
  <c r="E9" i="3"/>
</calcChain>
</file>

<file path=xl/sharedStrings.xml><?xml version="1.0" encoding="utf-8"?>
<sst xmlns="http://schemas.openxmlformats.org/spreadsheetml/2006/main" count="280" uniqueCount="83">
  <si>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</si>
  <si>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</si>
  <si>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</si>
  <si>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</si>
  <si>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</si>
  <si>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</si>
  <si>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</si>
  <si>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</si>
  <si>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</si>
  <si>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</si>
  <si>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</si>
  <si>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</si>
  <si>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</si>
  <si>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</si>
  <si>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</si>
  <si>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</si>
  <si>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</si>
  <si>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</si>
  <si>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</si>
  <si>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</si>
  <si>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</si>
  <si>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</si>
  <si>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</si>
  <si>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</si>
  <si>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</si>
  <si>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</si>
  <si>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</si>
  <si>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</si>
  <si>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</si>
  <si>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</si>
  <si>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</si>
  <si>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</si>
  <si>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</si>
  <si>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</si>
  <si>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</si>
  <si>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</si>
  <si>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</si>
  <si>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</si>
  <si>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</si>
  <si>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</si>
  <si>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</si>
  <si>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</si>
  <si>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</si>
  <si>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</si>
  <si>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</si>
  <si>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</si>
  <si>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</si>
  <si>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</si>
  <si>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</si>
  <si>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</si>
  <si>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</si>
  <si>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</si>
  <si>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</si>
  <si>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</si>
  <si>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</si>
  <si>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(наименование)</t>
  </si>
  <si>
    <t>Среднесписочная численность, чел.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</si>
  <si>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</si>
  <si>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</si>
  <si>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</si>
  <si>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r>
      <rPr>
        <b/>
        <sz val="8"/>
        <rFont val="Arial Cyr"/>
        <charset val="204"/>
      </rPr>
      <t>2021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</si>
  <si>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2018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</si>
  <si>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2022 год</t>
    </r>
    <r>
      <rPr>
        <sz val="8"/>
        <rFont val="Arial Cyr"/>
        <charset val="204"/>
      </rPr>
      <t xml:space="preserve"> 
прогноз </t>
    </r>
  </si>
  <si>
    <t>МКУК "Саморядовский ЦСДК"</t>
  </si>
  <si>
    <t>ОБУК Курской области Дом народного творчества "Филиал "Саморядовский Дом ремёсел"</t>
  </si>
  <si>
    <t>Саморядовский сельсовет</t>
  </si>
  <si>
    <t>МО "Саморядовский сельсовет"</t>
  </si>
  <si>
    <t>МКОУ " Саморядовская СОШ"</t>
  </si>
  <si>
    <t>МКОУ "Бирюковская ООШ"</t>
  </si>
  <si>
    <t>МКОУ " Будищанская ООШ"</t>
  </si>
  <si>
    <t>образованиям (чел.)</t>
  </si>
  <si>
    <t>Базовый вариант</t>
  </si>
  <si>
    <r>
      <rPr>
        <b/>
        <sz val="8"/>
        <rFont val="Arial Cyr"/>
        <charset val="204"/>
      </rPr>
      <t xml:space="preserve">2019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</si>
  <si>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2020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</si>
  <si>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</si>
  <si>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Всего Саморядовскому сельсовету</t>
  </si>
  <si>
    <t>Всего по Саморядовскому сельсовету</t>
  </si>
  <si>
    <t>Прогноз среднесписочной численности работников организаций (без внешних совместителей) по Саморядовскому сельсовету</t>
  </si>
  <si>
    <r>
      <t xml:space="preserve">  Большесолдатского района  (городу) на</t>
    </r>
    <r>
      <rPr>
        <b/>
        <sz val="12"/>
        <color rgb="FFFF0000"/>
        <rFont val="Times New Roman"/>
        <family val="1"/>
        <charset val="204"/>
      </rPr>
      <t xml:space="preserve"> 2021-2023 годы</t>
    </r>
  </si>
  <si>
    <t>Прогноз среднемесячной начисленной зарарботной платы работников по Саморядовскому сельсовету</t>
  </si>
  <si>
    <t>Большесолдатского района  на 2021-2023 годы</t>
  </si>
  <si>
    <t>Прогноз фонда начисленной заработной платы работников организаций по Саморядовскому сельсовету</t>
  </si>
  <si>
    <t xml:space="preserve"> Большесолдатского района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</si>
</sst>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9"/>
      <color theme="3" tint="0.39997558519241921"/>
      <name val="Arial"/>
      <family val="2"/>
      <charset val="204"/>
    </font>
    <font>
      <b/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8"/>
      <color theme="4"/>
      <name val="Arial Cyr"/>
      <charset val="204"/>
    </font>
    <font>
      <sz val="11"/>
      <name val="Times New Roman"/>
      <family val="1"/>
      <charset val="204"/>
    </font>
    <font>
      <b/>
      <sz val="9"/>
      <color theme="3" tint="0.39997558519241921"/>
      <name val="Arial Cyr"/>
      <charset val="204"/>
    </font>
    <font>
      <sz val="8"/>
      <color rgb="FF0070C0"/>
      <name val="Arial Cyr"/>
      <charset val="204"/>
    </font>
    <font>
      <sz val="8"/>
      <color rgb="FF0070C0"/>
      <name val="Arial"/>
      <family val="2"/>
      <charset val="204"/>
    </font>
    <font>
      <sz val="11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color theme="4"/>
      <name val="Arial"/>
      <family val="2"/>
      <charset val="204"/>
    </font>
    <font>
      <b/>
      <sz val="8"/>
      <color theme="3" tint="0.39997558519241921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9"/>
      <color theme="1"/>
      <name val="Arial Cyr"/>
      <charset val="204"/>
    </font>
    <font>
      <b/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Arial Cyr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3" tint="0.39997558519241921"/>
      <name val="Arial Cyr"/>
      <charset val="204"/>
    </font>
    <font>
      <sz val="8"/>
      <color theme="4"/>
      <name val="Arial Cyr"/>
      <charset val="204"/>
    </font>
    <font>
      <sz val="8"/>
      <color theme="4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/>
    <xf numFmtId="0" fontId="13" fillId="0" borderId="0" xfId="0" applyFont="1"/>
    <xf numFmtId="0" fontId="20" fillId="0" borderId="0" xfId="0" applyFont="1"/>
    <xf numFmtId="0" fontId="1" fillId="0" borderId="0" xfId="0" applyFont="1" applyAlignment="1" applyProtection="1">
      <alignment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0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0" fontId="30" fillId="3" borderId="0" xfId="0" applyFont="1" applyFill="1" applyProtection="1">
      <protection locked="0"/>
    </xf>
    <xf numFmtId="0" fontId="3" fillId="3" borderId="0" xfId="0" applyFont="1" applyFill="1"/>
    <xf numFmtId="0" fontId="3" fillId="3" borderId="0" xfId="0" applyFont="1" applyFill="1" applyProtection="1">
      <protection locked="0"/>
    </xf>
    <xf numFmtId="0" fontId="18" fillId="0" borderId="0" xfId="0" applyFont="1"/>
    <xf numFmtId="0" fontId="34" fillId="0" borderId="0" xfId="0" applyFont="1"/>
    <xf numFmtId="0" fontId="35" fillId="0" borderId="0" xfId="0" applyFont="1" applyAlignment="1" applyProtection="1">
      <alignment horizontal="center"/>
      <protection locked="0"/>
    </xf>
    <xf numFmtId="0" fontId="36" fillId="0" borderId="1" xfId="0" applyFont="1" applyFill="1" applyBorder="1" applyAlignment="1">
      <alignment horizontal="center" vertical="center" wrapText="1"/>
    </xf>
    <xf numFmtId="0" fontId="34" fillId="0" borderId="0" xfId="0" applyFont="1" applyProtection="1">
      <protection locked="0"/>
    </xf>
    <xf numFmtId="0" fontId="44" fillId="0" borderId="0" xfId="0" applyFont="1"/>
    <xf numFmtId="0" fontId="46" fillId="0" borderId="0" xfId="0" applyFont="1"/>
    <xf numFmtId="0" fontId="0" fillId="3" borderId="0" xfId="0" applyFill="1"/>
    <xf numFmtId="0" fontId="0" fillId="3" borderId="0" xfId="0" applyFill="1" applyProtection="1">
      <protection locked="0"/>
    </xf>
    <xf numFmtId="0" fontId="19" fillId="0" borderId="4" xfId="0" applyFont="1" applyFill="1" applyBorder="1" applyAlignment="1">
      <alignment wrapText="1"/>
    </xf>
    <xf numFmtId="0" fontId="7" fillId="0" borderId="7" xfId="0" applyFont="1" applyFill="1" applyBorder="1" applyAlignment="1">
      <alignment horizontal="right" wrapText="1"/>
    </xf>
    <xf numFmtId="165" fontId="5" fillId="3" borderId="0" xfId="0" applyNumberFormat="1" applyFont="1" applyFill="1" applyBorder="1" applyProtection="1"/>
    <xf numFmtId="165" fontId="36" fillId="3" borderId="0" xfId="0" applyNumberFormat="1" applyFont="1" applyFill="1" applyBorder="1" applyProtection="1"/>
    <xf numFmtId="0" fontId="24" fillId="0" borderId="7" xfId="0" applyFont="1" applyFill="1" applyBorder="1" applyAlignment="1">
      <alignment wrapText="1"/>
    </xf>
    <xf numFmtId="0" fontId="43" fillId="0" borderId="7" xfId="0" applyFont="1" applyFill="1" applyBorder="1" applyAlignment="1">
      <alignment wrapText="1"/>
    </xf>
    <xf numFmtId="165" fontId="43" fillId="3" borderId="0" xfId="0" applyNumberFormat="1" applyFont="1" applyFill="1" applyBorder="1" applyProtection="1"/>
    <xf numFmtId="165" fontId="19" fillId="3" borderId="0" xfId="0" applyNumberFormat="1" applyFont="1" applyFill="1" applyBorder="1" applyProtection="1"/>
    <xf numFmtId="0" fontId="29" fillId="0" borderId="7" xfId="0" applyFont="1" applyFill="1" applyBorder="1" applyAlignment="1">
      <alignment vertical="distributed" wrapText="1"/>
    </xf>
    <xf numFmtId="0" fontId="15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>
      <protection locked="0"/>
    </xf>
    <xf numFmtId="165" fontId="5" fillId="0" borderId="0" xfId="0" applyNumberFormat="1" applyFont="1" applyFill="1" applyBorder="1" applyProtection="1">
      <protection locked="0"/>
    </xf>
    <xf numFmtId="0" fontId="4" fillId="0" borderId="7" xfId="0" applyFont="1" applyFill="1" applyBorder="1" applyAlignment="1">
      <alignment wrapText="1"/>
    </xf>
    <xf numFmtId="0" fontId="10" fillId="0" borderId="7" xfId="0" applyFont="1" applyFill="1" applyBorder="1" applyAlignment="1">
      <alignment vertical="distributed" wrapText="1"/>
    </xf>
    <xf numFmtId="0" fontId="17" fillId="0" borderId="7" xfId="0" applyFont="1" applyFill="1" applyBorder="1" applyAlignment="1">
      <alignment wrapText="1"/>
    </xf>
    <xf numFmtId="0" fontId="19" fillId="0" borderId="7" xfId="0" applyFont="1" applyFill="1" applyBorder="1" applyAlignment="1">
      <alignment wrapText="1"/>
    </xf>
    <xf numFmtId="0" fontId="27" fillId="0" borderId="7" xfId="0" applyFont="1" applyFill="1" applyBorder="1" applyAlignment="1">
      <alignment vertical="distributed" wrapText="1"/>
    </xf>
    <xf numFmtId="165" fontId="36" fillId="2" borderId="0" xfId="0" applyNumberFormat="1" applyFont="1" applyFill="1" applyBorder="1" applyProtection="1"/>
    <xf numFmtId="0" fontId="21" fillId="0" borderId="7" xfId="0" applyFont="1" applyFill="1" applyBorder="1" applyAlignment="1">
      <alignment wrapText="1"/>
    </xf>
    <xf numFmtId="165" fontId="37" fillId="3" borderId="0" xfId="0" applyNumberFormat="1" applyFont="1" applyFill="1" applyBorder="1" applyProtection="1"/>
    <xf numFmtId="0" fontId="28" fillId="0" borderId="7" xfId="0" applyFont="1" applyFill="1" applyBorder="1" applyAlignment="1">
      <alignment vertical="distributed" wrapText="1"/>
    </xf>
    <xf numFmtId="0" fontId="26" fillId="0" borderId="7" xfId="0" applyFont="1" applyFill="1" applyBorder="1" applyAlignment="1">
      <alignment vertical="distributed" wrapText="1"/>
    </xf>
    <xf numFmtId="0" fontId="9" fillId="0" borderId="7" xfId="0" applyFont="1" applyFill="1" applyBorder="1" applyAlignment="1">
      <alignment wrapText="1"/>
    </xf>
    <xf numFmtId="0" fontId="19" fillId="0" borderId="7" xfId="0" applyFont="1" applyFill="1" applyBorder="1" applyAlignment="1">
      <alignment vertical="distributed"/>
    </xf>
    <xf numFmtId="0" fontId="19" fillId="0" borderId="7" xfId="0" applyFont="1" applyFill="1" applyBorder="1" applyAlignment="1">
      <alignment horizontal="left"/>
    </xf>
    <xf numFmtId="0" fontId="22" fillId="0" borderId="7" xfId="0" applyFont="1" applyFill="1" applyBorder="1" applyAlignment="1">
      <alignment vertical="distributed" wrapText="1"/>
    </xf>
    <xf numFmtId="0" fontId="22" fillId="0" borderId="9" xfId="0" applyFont="1" applyFill="1" applyBorder="1" applyAlignment="1">
      <alignment vertical="distributed" wrapText="1"/>
    </xf>
    <xf numFmtId="0" fontId="44" fillId="3" borderId="0" xfId="0" applyFont="1" applyFill="1"/>
    <xf numFmtId="0" fontId="19" fillId="0" borderId="4" xfId="0" applyFont="1" applyFill="1" applyBorder="1" applyAlignment="1">
      <alignment vertical="distributed" wrapText="1"/>
    </xf>
    <xf numFmtId="0" fontId="7" fillId="0" borderId="7" xfId="0" applyFont="1" applyFill="1" applyBorder="1" applyAlignment="1">
      <alignment vertical="distributed" wrapText="1"/>
    </xf>
    <xf numFmtId="0" fontId="24" fillId="0" borderId="7" xfId="0" applyFont="1" applyFill="1" applyBorder="1" applyAlignment="1">
      <alignment vertical="distributed" wrapText="1"/>
    </xf>
    <xf numFmtId="0" fontId="15" fillId="3" borderId="7" xfId="0" applyFont="1" applyFill="1" applyBorder="1" applyAlignment="1">
      <alignment vertical="distributed" wrapText="1"/>
    </xf>
    <xf numFmtId="0" fontId="5" fillId="0" borderId="7" xfId="0" applyFont="1" applyFill="1" applyBorder="1" applyAlignment="1">
      <alignment vertical="distributed" wrapText="1"/>
    </xf>
    <xf numFmtId="0" fontId="4" fillId="3" borderId="7" xfId="0" applyFont="1" applyFill="1" applyBorder="1" applyAlignment="1">
      <alignment vertical="distributed" wrapText="1"/>
    </xf>
    <xf numFmtId="0" fontId="39" fillId="0" borderId="7" xfId="0" applyFont="1" applyFill="1" applyBorder="1" applyAlignment="1">
      <alignment vertical="distributed" wrapText="1"/>
    </xf>
    <xf numFmtId="0" fontId="17" fillId="3" borderId="7" xfId="0" applyFont="1" applyFill="1" applyBorder="1" applyAlignment="1">
      <alignment vertical="distributed" wrapText="1"/>
    </xf>
    <xf numFmtId="0" fontId="21" fillId="3" borderId="7" xfId="0" applyFont="1" applyFill="1" applyBorder="1" applyAlignment="1">
      <alignment vertical="distributed" wrapText="1"/>
    </xf>
    <xf numFmtId="0" fontId="38" fillId="0" borderId="7" xfId="0" applyFont="1" applyFill="1" applyBorder="1" applyAlignment="1">
      <alignment vertical="distributed" wrapText="1"/>
    </xf>
    <xf numFmtId="0" fontId="9" fillId="3" borderId="7" xfId="0" applyFont="1" applyFill="1" applyBorder="1" applyAlignment="1">
      <alignment vertical="distributed" wrapText="1"/>
    </xf>
    <xf numFmtId="0" fontId="19" fillId="3" borderId="7" xfId="0" applyFont="1" applyFill="1" applyBorder="1" applyAlignment="1">
      <alignment vertical="distributed" wrapText="1"/>
    </xf>
    <xf numFmtId="0" fontId="19" fillId="0" borderId="12" xfId="0" applyFont="1" applyFill="1" applyBorder="1" applyAlignment="1">
      <alignment wrapText="1"/>
    </xf>
    <xf numFmtId="0" fontId="7" fillId="0" borderId="13" xfId="0" applyFont="1" applyFill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0" fontId="15" fillId="0" borderId="13" xfId="0" applyFont="1" applyFill="1" applyBorder="1" applyAlignment="1">
      <alignment wrapText="1"/>
    </xf>
    <xf numFmtId="0" fontId="31" fillId="0" borderId="13" xfId="0" applyFont="1" applyFill="1" applyBorder="1" applyAlignment="1">
      <alignment wrapText="1"/>
    </xf>
    <xf numFmtId="0" fontId="31" fillId="0" borderId="13" xfId="0" applyFont="1" applyFill="1" applyBorder="1" applyAlignment="1">
      <alignment vertical="distributed" wrapText="1"/>
    </xf>
    <xf numFmtId="0" fontId="10" fillId="0" borderId="13" xfId="0" applyFont="1" applyFill="1" applyBorder="1" applyAlignment="1">
      <alignment wrapText="1"/>
    </xf>
    <xf numFmtId="0" fontId="4" fillId="0" borderId="13" xfId="0" applyFont="1" applyFill="1" applyBorder="1" applyAlignment="1">
      <alignment wrapText="1"/>
    </xf>
    <xf numFmtId="0" fontId="17" fillId="0" borderId="13" xfId="0" applyFont="1" applyFill="1" applyBorder="1" applyAlignment="1">
      <alignment wrapText="1"/>
    </xf>
    <xf numFmtId="0" fontId="32" fillId="0" borderId="13" xfId="0" applyFont="1" applyFill="1" applyBorder="1" applyAlignment="1">
      <alignment wrapText="1"/>
    </xf>
    <xf numFmtId="0" fontId="33" fillId="0" borderId="13" xfId="0" applyFont="1" applyFill="1" applyBorder="1" applyAlignment="1">
      <alignment horizontal="left" wrapText="1"/>
    </xf>
    <xf numFmtId="0" fontId="25" fillId="3" borderId="0" xfId="0" applyFont="1" applyFill="1" applyAlignment="1" applyProtection="1">
      <alignment horizontal="center"/>
      <protection locked="0"/>
    </xf>
    <xf numFmtId="0" fontId="6" fillId="3" borderId="13" xfId="0" applyFont="1" applyFill="1" applyBorder="1" applyAlignment="1">
      <alignment wrapText="1"/>
    </xf>
    <xf numFmtId="0" fontId="17" fillId="3" borderId="13" xfId="0" applyFont="1" applyFill="1" applyBorder="1" applyAlignment="1">
      <alignment wrapText="1"/>
    </xf>
    <xf numFmtId="0" fontId="21" fillId="3" borderId="13" xfId="0" applyFont="1" applyFill="1" applyBorder="1" applyAlignment="1">
      <alignment wrapText="1"/>
    </xf>
    <xf numFmtId="0" fontId="9" fillId="3" borderId="13" xfId="0" applyFont="1" applyFill="1" applyBorder="1" applyAlignment="1">
      <alignment wrapText="1"/>
    </xf>
    <xf numFmtId="0" fontId="19" fillId="3" borderId="13" xfId="0" applyFont="1" applyFill="1" applyBorder="1" applyAlignment="1">
      <alignment vertical="distributed" wrapText="1"/>
    </xf>
    <xf numFmtId="0" fontId="0" fillId="0" borderId="0" xfId="0" applyFont="1"/>
    <xf numFmtId="0" fontId="47" fillId="0" borderId="0" xfId="0" applyFont="1"/>
    <xf numFmtId="0" fontId="48" fillId="0" borderId="13" xfId="0" applyFont="1" applyFill="1" applyBorder="1" applyAlignment="1">
      <alignment wrapText="1"/>
    </xf>
    <xf numFmtId="0" fontId="0" fillId="0" borderId="0" xfId="0" applyFont="1" applyProtection="1">
      <protection locked="0"/>
    </xf>
    <xf numFmtId="0" fontId="32" fillId="2" borderId="13" xfId="0" applyFont="1" applyFill="1" applyBorder="1" applyAlignment="1">
      <alignment wrapText="1"/>
    </xf>
    <xf numFmtId="0" fontId="26" fillId="0" borderId="13" xfId="0" applyFont="1" applyFill="1" applyBorder="1" applyAlignment="1">
      <alignment wrapText="1"/>
    </xf>
    <xf numFmtId="0" fontId="26" fillId="0" borderId="14" xfId="0" applyFont="1" applyFill="1" applyBorder="1" applyAlignment="1">
      <alignment wrapText="1"/>
    </xf>
    <xf numFmtId="165" fontId="19" fillId="0" borderId="5" xfId="0" applyNumberFormat="1" applyFont="1" applyFill="1" applyBorder="1" applyAlignment="1" applyProtection="1">
      <alignment horizontal="center" vertical="center"/>
    </xf>
    <xf numFmtId="165" fontId="37" fillId="3" borderId="5" xfId="0" applyNumberFormat="1" applyFont="1" applyFill="1" applyBorder="1" applyAlignment="1" applyProtection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165" fontId="36" fillId="3" borderId="0" xfId="0" applyNumberFormat="1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165" fontId="23" fillId="3" borderId="0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 applyBorder="1" applyAlignment="1" applyProtection="1">
      <alignment horizontal="center" vertical="center"/>
    </xf>
    <xf numFmtId="165" fontId="37" fillId="3" borderId="0" xfId="0" applyNumberFormat="1" applyFont="1" applyFill="1" applyBorder="1" applyAlignment="1" applyProtection="1">
      <alignment horizontal="center" vertical="center"/>
    </xf>
    <xf numFmtId="165" fontId="18" fillId="3" borderId="0" xfId="0" applyNumberFormat="1" applyFont="1" applyFill="1" applyBorder="1" applyAlignment="1" applyProtection="1">
      <alignment horizontal="center" vertical="center"/>
    </xf>
    <xf numFmtId="165" fontId="36" fillId="2" borderId="0" xfId="0" applyNumberFormat="1" applyFont="1" applyFill="1" applyBorder="1" applyAlignment="1" applyProtection="1">
      <alignment horizontal="center" vertical="center"/>
      <protection locked="0"/>
    </xf>
    <xf numFmtId="165" fontId="40" fillId="2" borderId="0" xfId="0" applyNumberFormat="1" applyFont="1" applyFill="1" applyBorder="1" applyAlignment="1" applyProtection="1">
      <alignment horizontal="center" vertical="center"/>
      <protection locked="0"/>
    </xf>
    <xf numFmtId="165" fontId="13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Border="1" applyAlignment="1" applyProtection="1">
      <alignment horizontal="center" vertical="center"/>
      <protection locked="0"/>
    </xf>
    <xf numFmtId="165" fontId="17" fillId="3" borderId="0" xfId="0" applyNumberFormat="1" applyFont="1" applyFill="1" applyBorder="1" applyAlignment="1" applyProtection="1">
      <alignment horizontal="center" vertical="center"/>
      <protection locked="0"/>
    </xf>
    <xf numFmtId="165" fontId="36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2" borderId="0" xfId="0" applyNumberFormat="1" applyFont="1" applyFill="1" applyBorder="1" applyAlignment="1" applyProtection="1">
      <alignment horizontal="center" vertical="center"/>
      <protection locked="0"/>
    </xf>
    <xf numFmtId="165" fontId="34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3" borderId="0" xfId="0" applyNumberFormat="1" applyFont="1" applyFill="1" applyBorder="1" applyAlignment="1" applyProtection="1">
      <alignment horizontal="center" vertical="center"/>
    </xf>
    <xf numFmtId="165" fontId="21" fillId="3" borderId="0" xfId="0" applyNumberFormat="1" applyFont="1" applyFill="1" applyBorder="1" applyAlignment="1" applyProtection="1">
      <alignment horizontal="center" vertical="center"/>
      <protection locked="0"/>
    </xf>
    <xf numFmtId="165" fontId="13" fillId="3" borderId="0" xfId="0" applyNumberFormat="1" applyFont="1" applyFill="1" applyBorder="1" applyAlignment="1" applyProtection="1">
      <alignment horizontal="center" vertical="center"/>
      <protection locked="0"/>
    </xf>
    <xf numFmtId="165" fontId="20" fillId="3" borderId="0" xfId="0" applyNumberFormat="1" applyFont="1" applyFill="1" applyBorder="1" applyAlignment="1" applyProtection="1">
      <alignment horizontal="center" vertical="center"/>
      <protection locked="0"/>
    </xf>
    <xf numFmtId="165" fontId="17" fillId="2" borderId="0" xfId="0" applyNumberFormat="1" applyFont="1" applyFill="1" applyBorder="1" applyAlignment="1" applyProtection="1">
      <alignment horizontal="center" vertical="center"/>
    </xf>
    <xf numFmtId="165" fontId="17" fillId="3" borderId="8" xfId="0" applyNumberFormat="1" applyFont="1" applyFill="1" applyBorder="1" applyAlignment="1" applyProtection="1">
      <alignment horizontal="center" vertical="center"/>
    </xf>
    <xf numFmtId="165" fontId="41" fillId="2" borderId="0" xfId="0" applyNumberFormat="1" applyFont="1" applyFill="1" applyBorder="1" applyAlignment="1" applyProtection="1">
      <alignment horizontal="center" vertical="center"/>
      <protection locked="0"/>
    </xf>
    <xf numFmtId="165" fontId="36" fillId="2" borderId="0" xfId="0" applyNumberFormat="1" applyFont="1" applyFill="1" applyBorder="1" applyAlignment="1" applyProtection="1">
      <alignment horizontal="center" vertical="center"/>
    </xf>
    <xf numFmtId="165" fontId="21" fillId="2" borderId="0" xfId="0" applyNumberFormat="1" applyFont="1" applyFill="1" applyBorder="1" applyAlignment="1" applyProtection="1">
      <alignment horizontal="center" vertical="center"/>
    </xf>
    <xf numFmtId="165" fontId="23" fillId="3" borderId="0" xfId="0" applyNumberFormat="1" applyFont="1" applyFill="1" applyBorder="1" applyAlignment="1" applyProtection="1">
      <alignment horizontal="center" vertical="center"/>
      <protection locked="0"/>
    </xf>
    <xf numFmtId="165" fontId="34" fillId="3" borderId="0" xfId="0" applyNumberFormat="1" applyFont="1" applyFill="1" applyBorder="1" applyAlignment="1" applyProtection="1">
      <alignment horizontal="center" vertical="center"/>
      <protection locked="0"/>
    </xf>
    <xf numFmtId="165" fontId="23" fillId="3" borderId="8" xfId="0" applyNumberFormat="1" applyFont="1" applyFill="1" applyBorder="1" applyAlignment="1" applyProtection="1">
      <alignment horizontal="center" vertical="center"/>
      <protection locked="0"/>
    </xf>
    <xf numFmtId="165" fontId="20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0" xfId="0" applyNumberFormat="1" applyFont="1" applyFill="1" applyBorder="1" applyAlignment="1" applyProtection="1">
      <alignment horizontal="center" vertical="center"/>
      <protection locked="0"/>
    </xf>
    <xf numFmtId="165" fontId="20" fillId="2" borderId="10" xfId="0" applyNumberFormat="1" applyFont="1" applyFill="1" applyBorder="1" applyAlignment="1" applyProtection="1">
      <alignment horizontal="center" vertical="center"/>
      <protection locked="0"/>
    </xf>
    <xf numFmtId="165" fontId="21" fillId="3" borderId="10" xfId="0" applyNumberFormat="1" applyFont="1" applyFill="1" applyBorder="1" applyAlignment="1" applyProtection="1">
      <alignment horizontal="center" vertical="center"/>
    </xf>
    <xf numFmtId="165" fontId="20" fillId="3" borderId="10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Alignment="1" applyProtection="1">
      <alignment horizontal="center" vertical="center"/>
    </xf>
    <xf numFmtId="165" fontId="19" fillId="3" borderId="6" xfId="0" applyNumberFormat="1" applyFont="1" applyFill="1" applyBorder="1" applyAlignment="1" applyProtection="1">
      <alignment horizontal="center" vertical="center"/>
    </xf>
    <xf numFmtId="165" fontId="5" fillId="3" borderId="0" xfId="0" applyNumberFormat="1" applyFont="1" applyFill="1" applyBorder="1" applyAlignment="1" applyProtection="1">
      <alignment horizontal="center" vertical="center"/>
    </xf>
    <xf numFmtId="165" fontId="11" fillId="3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center" vertical="center"/>
    </xf>
    <xf numFmtId="165" fontId="6" fillId="3" borderId="0" xfId="0" applyNumberFormat="1" applyFont="1" applyFill="1" applyBorder="1" applyAlignment="1" applyProtection="1">
      <alignment horizontal="center" vertical="center"/>
    </xf>
    <xf numFmtId="165" fontId="16" fillId="3" borderId="0" xfId="0" applyNumberFormat="1" applyFont="1" applyFill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 vertical="center"/>
    </xf>
    <xf numFmtId="165" fontId="4" fillId="2" borderId="0" xfId="0" applyNumberFormat="1" applyFont="1" applyFill="1" applyBorder="1" applyAlignment="1" applyProtection="1">
      <alignment horizontal="center" vertical="center"/>
    </xf>
    <xf numFmtId="165" fontId="14" fillId="3" borderId="0" xfId="0" applyNumberFormat="1" applyFont="1" applyFill="1" applyBorder="1" applyAlignment="1" applyProtection="1">
      <alignment horizontal="center" vertical="center"/>
    </xf>
    <xf numFmtId="165" fontId="0" fillId="3" borderId="0" xfId="0" applyNumberFormat="1" applyFill="1" applyBorder="1" applyAlignment="1" applyProtection="1">
      <alignment horizontal="center" vertical="center"/>
    </xf>
    <xf numFmtId="165" fontId="15" fillId="2" borderId="0" xfId="0" applyNumberFormat="1" applyFont="1" applyFill="1" applyBorder="1" applyAlignment="1" applyProtection="1">
      <alignment horizontal="center" vertical="center"/>
    </xf>
    <xf numFmtId="165" fontId="17" fillId="0" borderId="0" xfId="0" applyNumberFormat="1" applyFont="1" applyFill="1" applyBorder="1" applyAlignment="1" applyProtection="1">
      <alignment horizontal="center" vertical="center"/>
    </xf>
    <xf numFmtId="165" fontId="15" fillId="3" borderId="0" xfId="0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Border="1" applyAlignment="1" applyProtection="1">
      <alignment horizontal="center" vertical="center"/>
    </xf>
    <xf numFmtId="165" fontId="21" fillId="2" borderId="10" xfId="0" applyNumberFormat="1" applyFont="1" applyFill="1" applyBorder="1" applyAlignment="1" applyProtection="1">
      <alignment horizontal="center" vertical="center"/>
    </xf>
    <xf numFmtId="165" fontId="5" fillId="3" borderId="10" xfId="0" applyNumberFormat="1" applyFont="1" applyFill="1" applyBorder="1" applyAlignment="1" applyProtection="1">
      <alignment horizontal="center" vertical="center"/>
    </xf>
    <xf numFmtId="165" fontId="4" fillId="2" borderId="10" xfId="0" applyNumberFormat="1" applyFont="1" applyFill="1" applyBorder="1" applyAlignment="1" applyProtection="1">
      <alignment horizontal="center" vertical="center"/>
    </xf>
    <xf numFmtId="165" fontId="19" fillId="0" borderId="4" xfId="0" applyNumberFormat="1" applyFont="1" applyFill="1" applyBorder="1" applyAlignment="1" applyProtection="1">
      <alignment horizontal="center" vertical="center"/>
    </xf>
    <xf numFmtId="165" fontId="5" fillId="0" borderId="7" xfId="0" applyNumberFormat="1" applyFont="1" applyFill="1" applyBorder="1" applyAlignment="1" applyProtection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165" fontId="42" fillId="3" borderId="7" xfId="0" applyNumberFormat="1" applyFont="1" applyFill="1" applyBorder="1" applyAlignment="1" applyProtection="1">
      <alignment horizontal="center" vertical="center"/>
    </xf>
    <xf numFmtId="165" fontId="45" fillId="2" borderId="7" xfId="0" applyNumberFormat="1" applyFont="1" applyFill="1" applyBorder="1" applyAlignment="1" applyProtection="1">
      <alignment horizontal="center" vertical="center"/>
    </xf>
    <xf numFmtId="165" fontId="13" fillId="2" borderId="0" xfId="0" applyNumberFormat="1" applyFont="1" applyFill="1" applyBorder="1" applyAlignment="1" applyProtection="1">
      <alignment horizontal="center" vertical="center"/>
    </xf>
    <xf numFmtId="165" fontId="11" fillId="2" borderId="7" xfId="0" applyNumberFormat="1" applyFont="1" applyFill="1" applyBorder="1" applyAlignment="1" applyProtection="1">
      <alignment horizontal="center" vertical="center"/>
      <protection locked="0"/>
    </xf>
    <xf numFmtId="165" fontId="4" fillId="0" borderId="7" xfId="0" applyNumberFormat="1" applyFont="1" applyFill="1" applyBorder="1" applyAlignment="1" applyProtection="1">
      <alignment horizontal="center" vertical="center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0" borderId="0" xfId="0" applyNumberFormat="1" applyFont="1" applyFill="1" applyBorder="1" applyAlignment="1" applyProtection="1">
      <alignment horizontal="center" vertical="center"/>
      <protection locked="0"/>
    </xf>
    <xf numFmtId="165" fontId="17" fillId="0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</xf>
    <xf numFmtId="165" fontId="21" fillId="2" borderId="7" xfId="0" applyNumberFormat="1" applyFont="1" applyFill="1" applyBorder="1" applyAlignment="1" applyProtection="1">
      <alignment horizontal="center" vertical="center"/>
    </xf>
    <xf numFmtId="165" fontId="17" fillId="3" borderId="7" xfId="0" applyNumberFormat="1" applyFont="1" applyFill="1" applyBorder="1" applyAlignment="1" applyProtection="1">
      <alignment horizontal="center" vertical="center"/>
      <protection locked="0"/>
    </xf>
    <xf numFmtId="165" fontId="21" fillId="3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7" xfId="0" applyNumberFormat="1" applyFont="1" applyFill="1" applyBorder="1" applyAlignment="1" applyProtection="1">
      <alignment horizontal="center" vertical="center"/>
      <protection locked="0"/>
    </xf>
    <xf numFmtId="165" fontId="20" fillId="2" borderId="9" xfId="0" applyNumberFormat="1" applyFont="1" applyFill="1" applyBorder="1" applyAlignment="1" applyProtection="1">
      <alignment horizontal="center" vertical="center"/>
      <protection locked="0"/>
    </xf>
    <xf numFmtId="0" fontId="49" fillId="0" borderId="7" xfId="0" applyFont="1" applyFill="1" applyBorder="1" applyAlignment="1">
      <alignment vertical="distributed" wrapText="1"/>
    </xf>
    <xf numFmtId="0" fontId="48" fillId="0" borderId="7" xfId="0" applyFont="1" applyFill="1" applyBorder="1" applyAlignment="1">
      <alignment vertical="distributed" wrapText="1"/>
    </xf>
    <xf numFmtId="0" fontId="50" fillId="0" borderId="7" xfId="0" applyFont="1" applyFill="1" applyBorder="1" applyAlignment="1">
      <alignment vertical="distributed" wrapText="1"/>
    </xf>
    <xf numFmtId="0" fontId="26" fillId="0" borderId="9" xfId="0" applyFont="1" applyFill="1" applyBorder="1" applyAlignment="1">
      <alignment vertical="distributed" wrapText="1"/>
    </xf>
    <xf numFmtId="0" fontId="5" fillId="0" borderId="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distributed" wrapText="1"/>
    </xf>
    <xf numFmtId="0" fontId="12" fillId="3" borderId="0" xfId="0" applyFont="1" applyFill="1"/>
    <xf numFmtId="0" fontId="48" fillId="3" borderId="7" xfId="0" applyFont="1" applyFill="1" applyBorder="1" applyAlignment="1">
      <alignment vertical="distributed" wrapText="1"/>
    </xf>
    <xf numFmtId="0" fontId="48" fillId="3" borderId="13" xfId="0" applyFont="1" applyFill="1" applyBorder="1" applyAlignment="1">
      <alignment wrapText="1"/>
    </xf>
    <xf numFmtId="165" fontId="5" fillId="3" borderId="7" xfId="0" applyNumberFormat="1" applyFont="1" applyFill="1" applyBorder="1" applyAlignment="1" applyProtection="1">
      <alignment horizontal="center" vertical="center"/>
      <protection locked="0"/>
    </xf>
    <xf numFmtId="165" fontId="4" fillId="3" borderId="0" xfId="0" applyNumberFormat="1" applyFont="1" applyFill="1" applyBorder="1" applyAlignment="1" applyProtection="1">
      <alignment horizontal="center" vertical="center"/>
    </xf>
    <xf numFmtId="0" fontId="0" fillId="3" borderId="0" xfId="0" applyFont="1" applyFill="1" applyProtection="1">
      <protection locked="0"/>
    </xf>
    <xf numFmtId="0" fontId="0" fillId="3" borderId="0" xfId="0" applyFont="1" applyFill="1"/>
    <xf numFmtId="0" fontId="44" fillId="3" borderId="0" xfId="0" applyFont="1" applyFill="1" applyProtection="1">
      <protection locked="0"/>
    </xf>
    <xf numFmtId="0" fontId="51" fillId="0" borderId="0" xfId="0" applyFont="1"/>
    <xf numFmtId="0" fontId="51" fillId="3" borderId="0" xfId="0" applyFont="1" applyFill="1"/>
    <xf numFmtId="165" fontId="52" fillId="2" borderId="0" xfId="0" applyNumberFormat="1" applyFont="1" applyFill="1" applyBorder="1" applyAlignment="1" applyProtection="1">
      <alignment horizontal="center" vertical="center"/>
      <protection locked="0"/>
    </xf>
    <xf numFmtId="165" fontId="21" fillId="2" borderId="10" xfId="0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 applyProtection="1">
      <protection locked="0"/>
    </xf>
    <xf numFmtId="0" fontId="51" fillId="3" borderId="0" xfId="0" applyFont="1" applyFill="1" applyProtection="1">
      <protection locked="0"/>
    </xf>
    <xf numFmtId="0" fontId="54" fillId="0" borderId="0" xfId="0" applyFont="1" applyAlignment="1" applyProtection="1">
      <alignment horizontal="center"/>
      <protection locked="0"/>
    </xf>
    <xf numFmtId="0" fontId="54" fillId="3" borderId="0" xfId="0" applyFont="1" applyFill="1" applyAlignment="1" applyProtection="1">
      <alignment horizontal="center"/>
      <protection locked="0"/>
    </xf>
    <xf numFmtId="165" fontId="53" fillId="3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/>
    <xf numFmtId="0" fontId="54" fillId="3" borderId="0" xfId="0" applyFont="1" applyFill="1" applyAlignment="1" applyProtection="1">
      <alignment wrapText="1"/>
      <protection locked="0"/>
    </xf>
    <xf numFmtId="165" fontId="52" fillId="3" borderId="0" xfId="0" applyNumberFormat="1" applyFont="1" applyFill="1" applyBorder="1" applyProtection="1"/>
    <xf numFmtId="165" fontId="52" fillId="3" borderId="0" xfId="0" applyNumberFormat="1" applyFont="1" applyFill="1" applyBorder="1" applyProtection="1">
      <protection locked="0"/>
    </xf>
    <xf numFmtId="0" fontId="30" fillId="0" borderId="0" xfId="0" applyFont="1" applyProtection="1">
      <protection locked="0"/>
    </xf>
    <xf numFmtId="165" fontId="59" fillId="2" borderId="0" xfId="0" applyNumberFormat="1" applyFont="1" applyFill="1" applyBorder="1" applyAlignment="1" applyProtection="1">
      <alignment horizontal="center" vertical="center"/>
      <protection locked="0"/>
    </xf>
    <xf numFmtId="165" fontId="59" fillId="3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165" fontId="59" fillId="0" borderId="0" xfId="0" applyNumberFormat="1" applyFont="1" applyFill="1" applyBorder="1" applyAlignment="1">
      <alignment horizontal="center" vertical="center"/>
    </xf>
    <xf numFmtId="165" fontId="59" fillId="3" borderId="0" xfId="0" applyNumberFormat="1" applyFont="1" applyFill="1" applyBorder="1" applyAlignment="1">
      <alignment horizontal="center" vertical="center"/>
    </xf>
    <xf numFmtId="165" fontId="52" fillId="0" borderId="0" xfId="0" applyNumberFormat="1" applyFont="1" applyFill="1" applyBorder="1" applyAlignment="1" applyProtection="1">
      <alignment horizontal="center" vertical="center"/>
    </xf>
    <xf numFmtId="165" fontId="52" fillId="3" borderId="0" xfId="0" applyNumberFormat="1" applyFont="1" applyFill="1" applyBorder="1" applyAlignment="1" applyProtection="1">
      <alignment horizontal="center" vertical="center"/>
    </xf>
    <xf numFmtId="165" fontId="51" fillId="0" borderId="0" xfId="0" applyNumberFormat="1" applyFont="1" applyFill="1" applyBorder="1" applyAlignment="1">
      <alignment horizontal="center" vertical="center"/>
    </xf>
    <xf numFmtId="165" fontId="51" fillId="3" borderId="0" xfId="0" applyNumberFormat="1" applyFont="1" applyFill="1" applyBorder="1" applyAlignment="1">
      <alignment horizontal="center" vertical="center"/>
    </xf>
    <xf numFmtId="165" fontId="55" fillId="3" borderId="0" xfId="0" applyNumberFormat="1" applyFont="1" applyFill="1" applyBorder="1" applyAlignment="1" applyProtection="1">
      <alignment horizontal="center" vertical="center"/>
    </xf>
    <xf numFmtId="165" fontId="51" fillId="3" borderId="0" xfId="0" applyNumberFormat="1" applyFont="1" applyFill="1" applyBorder="1" applyAlignment="1" applyProtection="1">
      <alignment horizontal="center" vertical="center"/>
    </xf>
    <xf numFmtId="165" fontId="53" fillId="3" borderId="0" xfId="0" applyNumberFormat="1" applyFont="1" applyFill="1" applyBorder="1" applyAlignment="1" applyProtection="1">
      <alignment horizontal="center" vertical="center"/>
    </xf>
    <xf numFmtId="0" fontId="54" fillId="0" borderId="0" xfId="0" applyFont="1" applyAlignment="1"/>
    <xf numFmtId="0" fontId="54" fillId="3" borderId="0" xfId="0" applyFont="1" applyFill="1" applyAlignment="1"/>
    <xf numFmtId="165" fontId="52" fillId="3" borderId="8" xfId="0" applyNumberFormat="1" applyFont="1" applyFill="1" applyBorder="1" applyAlignment="1" applyProtection="1">
      <alignment horizontal="center" vertical="center"/>
    </xf>
    <xf numFmtId="165" fontId="51" fillId="3" borderId="8" xfId="0" applyNumberFormat="1" applyFont="1" applyFill="1" applyBorder="1" applyAlignment="1">
      <alignment horizontal="center" vertical="center"/>
    </xf>
    <xf numFmtId="165" fontId="55" fillId="3" borderId="8" xfId="0" applyNumberFormat="1" applyFont="1" applyFill="1" applyBorder="1" applyAlignment="1" applyProtection="1">
      <alignment horizontal="center" vertical="center"/>
    </xf>
    <xf numFmtId="165" fontId="53" fillId="3" borderId="8" xfId="0" applyNumberFormat="1" applyFont="1" applyFill="1" applyBorder="1" applyAlignment="1" applyProtection="1">
      <alignment horizontal="center" vertical="center"/>
    </xf>
    <xf numFmtId="165" fontId="53" fillId="3" borderId="10" xfId="0" applyNumberFormat="1" applyFont="1" applyFill="1" applyBorder="1" applyAlignment="1" applyProtection="1">
      <alignment horizontal="center" vertical="center"/>
    </xf>
    <xf numFmtId="165" fontId="53" fillId="3" borderId="11" xfId="0" applyNumberFormat="1" applyFont="1" applyFill="1" applyBorder="1" applyAlignment="1" applyProtection="1">
      <alignment horizontal="center" vertical="center"/>
    </xf>
    <xf numFmtId="164" fontId="60" fillId="3" borderId="0" xfId="0" applyNumberFormat="1" applyFont="1" applyFill="1" applyBorder="1" applyAlignment="1" applyProtection="1">
      <alignment vertical="center" wrapText="1"/>
    </xf>
    <xf numFmtId="165" fontId="37" fillId="3" borderId="6" xfId="0" applyNumberFormat="1" applyFont="1" applyFill="1" applyBorder="1" applyAlignment="1" applyProtection="1">
      <alignment horizontal="center" vertical="center"/>
    </xf>
    <xf numFmtId="165" fontId="36" fillId="3" borderId="8" xfId="0" applyNumberFormat="1" applyFont="1" applyFill="1" applyBorder="1" applyAlignment="1" applyProtection="1">
      <alignment horizontal="center" vertical="center"/>
    </xf>
    <xf numFmtId="165" fontId="59" fillId="3" borderId="8" xfId="0" applyNumberFormat="1" applyFont="1" applyFill="1" applyBorder="1" applyAlignment="1">
      <alignment horizontal="center" vertical="center"/>
    </xf>
    <xf numFmtId="165" fontId="21" fillId="3" borderId="8" xfId="0" applyNumberFormat="1" applyFont="1" applyFill="1" applyBorder="1" applyAlignment="1" applyProtection="1">
      <alignment horizontal="center" vertical="center"/>
    </xf>
    <xf numFmtId="165" fontId="36" fillId="3" borderId="10" xfId="0" applyNumberFormat="1" applyFont="1" applyFill="1" applyBorder="1" applyAlignment="1" applyProtection="1">
      <alignment horizontal="center" vertical="center"/>
    </xf>
    <xf numFmtId="165" fontId="36" fillId="3" borderId="11" xfId="0" applyNumberFormat="1" applyFont="1" applyFill="1" applyBorder="1" applyAlignment="1" applyProtection="1">
      <alignment horizontal="center" vertical="center"/>
    </xf>
    <xf numFmtId="165" fontId="19" fillId="3" borderId="5" xfId="0" applyNumberFormat="1" applyFont="1" applyFill="1" applyBorder="1" applyProtection="1"/>
    <xf numFmtId="0" fontId="19" fillId="0" borderId="7" xfId="0" applyFont="1" applyFill="1" applyBorder="1" applyAlignment="1">
      <alignment horizontal="right" vertical="center" wrapText="1"/>
    </xf>
    <xf numFmtId="165" fontId="19" fillId="3" borderId="0" xfId="0" applyNumberFormat="1" applyFont="1" applyFill="1" applyBorder="1" applyAlignment="1" applyProtection="1">
      <alignment horizontal="right" vertical="center"/>
    </xf>
    <xf numFmtId="0" fontId="46" fillId="0" borderId="0" xfId="0" applyFont="1" applyAlignment="1">
      <alignment horizontal="right" vertical="center"/>
    </xf>
    <xf numFmtId="165" fontId="37" fillId="3" borderId="7" xfId="0" applyNumberFormat="1" applyFont="1" applyFill="1" applyBorder="1" applyAlignment="1" applyProtection="1">
      <alignment horizontal="center" vertical="center"/>
    </xf>
    <xf numFmtId="165" fontId="61" fillId="3" borderId="0" xfId="0" applyNumberFormat="1" applyFont="1" applyFill="1" applyBorder="1" applyAlignment="1" applyProtection="1">
      <alignment horizontal="center" vertical="center"/>
    </xf>
    <xf numFmtId="165" fontId="58" fillId="3" borderId="0" xfId="0" applyNumberFormat="1" applyFont="1" applyFill="1" applyBorder="1" applyAlignment="1" applyProtection="1">
      <alignment horizontal="center" vertical="center"/>
    </xf>
    <xf numFmtId="165" fontId="58" fillId="3" borderId="8" xfId="0" applyNumberFormat="1" applyFont="1" applyFill="1" applyBorder="1" applyAlignment="1" applyProtection="1">
      <alignment horizontal="center" vertical="center"/>
    </xf>
    <xf numFmtId="0" fontId="11" fillId="3" borderId="0" xfId="0" applyFont="1" applyFill="1" applyProtection="1">
      <protection locked="0"/>
    </xf>
    <xf numFmtId="0" fontId="11" fillId="3" borderId="0" xfId="0" applyFont="1" applyFill="1"/>
    <xf numFmtId="165" fontId="55" fillId="3" borderId="0" xfId="0" applyNumberFormat="1" applyFont="1" applyFill="1" applyBorder="1" applyAlignment="1" applyProtection="1">
      <alignment horizontal="center" vertical="center"/>
      <protection locked="0"/>
    </xf>
    <xf numFmtId="165" fontId="51" fillId="3" borderId="0" xfId="0" applyNumberFormat="1" applyFont="1" applyFill="1" applyBorder="1" applyAlignment="1" applyProtection="1">
      <alignment horizontal="center" vertical="center"/>
      <protection locked="0"/>
    </xf>
    <xf numFmtId="165" fontId="37" fillId="3" borderId="0" xfId="0" applyNumberFormat="1" applyFont="1" applyFill="1" applyBorder="1" applyAlignment="1" applyProtection="1">
      <alignment horizontal="center" vertical="center"/>
      <protection locked="0"/>
    </xf>
    <xf numFmtId="165" fontId="46" fillId="0" borderId="0" xfId="0" applyNumberFormat="1" applyFont="1"/>
    <xf numFmtId="165" fontId="12" fillId="0" borderId="0" xfId="0" applyNumberFormat="1" applyFont="1"/>
    <xf numFmtId="165" fontId="19" fillId="3" borderId="6" xfId="0" applyNumberFormat="1" applyFont="1" applyFill="1" applyBorder="1" applyProtection="1"/>
    <xf numFmtId="165" fontId="5" fillId="3" borderId="8" xfId="0" applyNumberFormat="1" applyFont="1" applyFill="1" applyBorder="1" applyProtection="1"/>
    <xf numFmtId="165" fontId="36" fillId="3" borderId="8" xfId="0" applyNumberFormat="1" applyFont="1" applyFill="1" applyBorder="1" applyProtection="1"/>
    <xf numFmtId="165" fontId="52" fillId="3" borderId="0" xfId="0" applyNumberFormat="1" applyFont="1" applyFill="1" applyBorder="1"/>
    <xf numFmtId="165" fontId="19" fillId="3" borderId="8" xfId="0" applyNumberFormat="1" applyFont="1" applyFill="1" applyBorder="1" applyProtection="1"/>
    <xf numFmtId="165" fontId="43" fillId="3" borderId="0" xfId="0" applyNumberFormat="1" applyFont="1" applyFill="1" applyBorder="1" applyProtection="1">
      <protection locked="0"/>
    </xf>
    <xf numFmtId="165" fontId="37" fillId="3" borderId="8" xfId="0" applyNumberFormat="1" applyFont="1" applyFill="1" applyBorder="1" applyProtection="1"/>
    <xf numFmtId="165" fontId="19" fillId="3" borderId="8" xfId="0" applyNumberFormat="1" applyFont="1" applyFill="1" applyBorder="1" applyAlignment="1" applyProtection="1">
      <alignment horizontal="right" vertical="center"/>
    </xf>
    <xf numFmtId="165" fontId="19" fillId="3" borderId="0" xfId="0" applyNumberFormat="1" applyFont="1" applyFill="1" applyBorder="1" applyProtection="1">
      <protection locked="0"/>
    </xf>
    <xf numFmtId="165" fontId="36" fillId="3" borderId="0" xfId="0" applyNumberFormat="1" applyFont="1" applyFill="1" applyBorder="1" applyProtection="1">
      <protection locked="0"/>
    </xf>
    <xf numFmtId="165" fontId="37" fillId="3" borderId="0" xfId="0" applyNumberFormat="1" applyFont="1" applyFill="1" applyBorder="1" applyProtection="1">
      <protection locked="0"/>
    </xf>
    <xf numFmtId="165" fontId="36" fillId="3" borderId="10" xfId="0" applyNumberFormat="1" applyFont="1" applyFill="1" applyBorder="1" applyProtection="1">
      <protection locked="0"/>
    </xf>
    <xf numFmtId="165" fontId="36" fillId="3" borderId="11" xfId="0" applyNumberFormat="1" applyFont="1" applyFill="1" applyBorder="1" applyProtection="1"/>
    <xf numFmtId="165" fontId="53" fillId="2" borderId="0" xfId="0" applyNumberFormat="1" applyFont="1" applyFill="1" applyBorder="1" applyAlignment="1" applyProtection="1">
      <alignment horizontal="center" vertical="center"/>
      <protection locked="0"/>
    </xf>
    <xf numFmtId="0" fontId="15" fillId="3" borderId="13" xfId="0" applyFont="1" applyFill="1" applyBorder="1" applyAlignment="1">
      <alignment wrapText="1"/>
    </xf>
    <xf numFmtId="165" fontId="15" fillId="3" borderId="7" xfId="0" applyNumberFormat="1" applyFont="1" applyFill="1" applyBorder="1" applyAlignment="1" applyProtection="1">
      <alignment horizontal="center" vertical="center"/>
      <protection locked="0"/>
    </xf>
    <xf numFmtId="0" fontId="5" fillId="3" borderId="13" xfId="0" applyFont="1" applyFill="1" applyBorder="1" applyAlignment="1">
      <alignment wrapText="1"/>
    </xf>
    <xf numFmtId="165" fontId="8" fillId="3" borderId="7" xfId="0" applyNumberFormat="1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>
      <alignment wrapText="1"/>
    </xf>
    <xf numFmtId="165" fontId="4" fillId="3" borderId="7" xfId="0" applyNumberFormat="1" applyFont="1" applyFill="1" applyBorder="1" applyAlignment="1" applyProtection="1">
      <alignment horizontal="center" vertical="center"/>
    </xf>
    <xf numFmtId="165" fontId="15" fillId="3" borderId="7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1" fillId="3" borderId="13" xfId="0" applyFont="1" applyFill="1" applyBorder="1" applyAlignment="1">
      <alignment horizontal="left" wrapText="1"/>
    </xf>
    <xf numFmtId="0" fontId="17" fillId="3" borderId="7" xfId="0" applyFont="1" applyFill="1" applyBorder="1" applyAlignment="1">
      <alignment horizontal="left" wrapText="1"/>
    </xf>
    <xf numFmtId="0" fontId="18" fillId="3" borderId="0" xfId="0" applyFont="1" applyFill="1"/>
    <xf numFmtId="2" fontId="40" fillId="2" borderId="0" xfId="0" applyNumberFormat="1" applyFont="1" applyFill="1" applyBorder="1" applyAlignment="1" applyProtection="1">
      <alignment horizontal="center" vertical="center"/>
      <protection locked="0"/>
    </xf>
    <xf numFmtId="165" fontId="36" fillId="3" borderId="10" xfId="0" applyNumberFormat="1" applyFont="1" applyFill="1" applyBorder="1" applyProtection="1"/>
    <xf numFmtId="165" fontId="56" fillId="3" borderId="0" xfId="0" applyNumberFormat="1" applyFont="1" applyFill="1" applyBorder="1" applyProtection="1">
      <protection locked="0"/>
    </xf>
    <xf numFmtId="165" fontId="23" fillId="3" borderId="0" xfId="0" applyNumberFormat="1" applyFont="1" applyFill="1" applyBorder="1" applyProtection="1"/>
    <xf numFmtId="165" fontId="5" fillId="3" borderId="0" xfId="0" applyNumberFormat="1" applyFont="1" applyFill="1" applyBorder="1"/>
    <xf numFmtId="165" fontId="56" fillId="3" borderId="0" xfId="0" applyNumberFormat="1" applyFont="1" applyFill="1" applyBorder="1" applyProtection="1"/>
    <xf numFmtId="165" fontId="57" fillId="3" borderId="0" xfId="0" applyNumberFormat="1" applyFont="1" applyFill="1" applyBorder="1" applyProtection="1"/>
    <xf numFmtId="165" fontId="56" fillId="3" borderId="0" xfId="0" applyNumberFormat="1" applyFont="1" applyFill="1" applyBorder="1" applyAlignment="1" applyProtection="1">
      <alignment horizontal="right" vertical="center"/>
    </xf>
    <xf numFmtId="165" fontId="52" fillId="3" borderId="10" xfId="0" applyNumberFormat="1" applyFont="1" applyFill="1" applyBorder="1" applyProtection="1"/>
    <xf numFmtId="0" fontId="1" fillId="3" borderId="0" xfId="0" applyFont="1" applyFill="1" applyAlignment="1" applyProtection="1">
      <alignment wrapText="1"/>
      <protection locked="0"/>
    </xf>
    <xf numFmtId="165" fontId="11" fillId="3" borderId="0" xfId="0" applyNumberFormat="1" applyFont="1" applyFill="1" applyBorder="1" applyProtection="1">
      <protection locked="0"/>
    </xf>
    <xf numFmtId="165" fontId="5" fillId="3" borderId="0" xfId="0" applyNumberFormat="1" applyFont="1" applyFill="1" applyBorder="1" applyProtection="1">
      <protection locked="0"/>
    </xf>
    <xf numFmtId="165" fontId="6" fillId="3" borderId="0" xfId="0" applyNumberFormat="1" applyFont="1" applyFill="1" applyBorder="1" applyProtection="1"/>
    <xf numFmtId="165" fontId="43" fillId="3" borderId="0" xfId="0" applyNumberFormat="1" applyFont="1" applyFill="1" applyBorder="1" applyAlignment="1" applyProtection="1">
      <alignment horizontal="right" vertical="center"/>
    </xf>
    <xf numFmtId="165" fontId="5" fillId="3" borderId="10" xfId="0" applyNumberFormat="1" applyFont="1" applyFill="1" applyBorder="1" applyProtection="1"/>
    <xf numFmtId="165" fontId="3" fillId="3" borderId="0" xfId="0" applyNumberFormat="1" applyFont="1" applyFill="1" applyProtection="1">
      <protection locked="0"/>
    </xf>
    <xf numFmtId="165" fontId="8" fillId="3" borderId="0" xfId="0" applyNumberFormat="1" applyFont="1" applyFill="1" applyBorder="1"/>
    <xf numFmtId="165" fontId="4" fillId="3" borderId="0" xfId="0" applyNumberFormat="1" applyFont="1" applyFill="1" applyBorder="1" applyProtection="1"/>
    <xf numFmtId="165" fontId="8" fillId="3" borderId="0" xfId="0" applyNumberFormat="1" applyFont="1" applyFill="1" applyBorder="1" applyProtection="1">
      <protection locked="0"/>
    </xf>
    <xf numFmtId="165" fontId="21" fillId="3" borderId="0" xfId="0" applyNumberFormat="1" applyFont="1" applyFill="1" applyBorder="1" applyProtection="1"/>
    <xf numFmtId="165" fontId="17" fillId="3" borderId="0" xfId="0" applyNumberFormat="1" applyFont="1" applyFill="1" applyBorder="1" applyProtection="1"/>
    <xf numFmtId="165" fontId="4" fillId="3" borderId="0" xfId="0" applyNumberFormat="1" applyFont="1" applyFill="1" applyBorder="1" applyProtection="1">
      <protection locked="0"/>
    </xf>
    <xf numFmtId="165" fontId="21" fillId="3" borderId="0" xfId="0" applyNumberFormat="1" applyFont="1" applyFill="1" applyBorder="1" applyProtection="1">
      <protection locked="0"/>
    </xf>
    <xf numFmtId="165" fontId="17" fillId="3" borderId="0" xfId="0" applyNumberFormat="1" applyFont="1" applyFill="1" applyBorder="1" applyProtection="1">
      <protection locked="0"/>
    </xf>
    <xf numFmtId="165" fontId="20" fillId="3" borderId="0" xfId="0" applyNumberFormat="1" applyFont="1" applyFill="1" applyBorder="1" applyProtection="1">
      <protection locked="0"/>
    </xf>
    <xf numFmtId="165" fontId="20" fillId="3" borderId="10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165" fontId="19" fillId="0" borderId="5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5" fillId="0" borderId="0" xfId="0" applyNumberFormat="1" applyFont="1" applyFill="1" applyBorder="1"/>
    <xf numFmtId="165" fontId="43" fillId="0" borderId="0" xfId="0" applyNumberFormat="1" applyFont="1" applyFill="1" applyBorder="1" applyProtection="1"/>
    <xf numFmtId="165" fontId="43" fillId="0" borderId="0" xfId="0" applyNumberFormat="1" applyFont="1" applyFill="1" applyBorder="1" applyProtection="1">
      <protection locked="0"/>
    </xf>
    <xf numFmtId="165" fontId="36" fillId="0" borderId="0" xfId="0" applyNumberFormat="1" applyFont="1" applyFill="1" applyBorder="1" applyProtection="1"/>
    <xf numFmtId="165" fontId="37" fillId="0" borderId="0" xfId="0" applyNumberFormat="1" applyFont="1" applyFill="1" applyBorder="1" applyProtection="1"/>
    <xf numFmtId="165" fontId="19" fillId="0" borderId="0" xfId="0" applyNumberFormat="1" applyFont="1" applyFill="1" applyBorder="1" applyProtection="1"/>
    <xf numFmtId="165" fontId="19" fillId="0" borderId="0" xfId="0" applyNumberFormat="1" applyFont="1" applyFill="1" applyBorder="1" applyAlignment="1" applyProtection="1">
      <alignment horizontal="right" vertical="center"/>
    </xf>
    <xf numFmtId="165" fontId="19" fillId="0" borderId="0" xfId="0" applyNumberFormat="1" applyFont="1" applyFill="1" applyBorder="1" applyProtection="1">
      <protection locked="0"/>
    </xf>
    <xf numFmtId="165" fontId="13" fillId="0" borderId="0" xfId="0" applyNumberFormat="1" applyFont="1" applyFill="1" applyBorder="1" applyProtection="1">
      <protection locked="0"/>
    </xf>
    <xf numFmtId="165" fontId="37" fillId="0" borderId="0" xfId="0" applyNumberFormat="1" applyFont="1" applyFill="1" applyBorder="1" applyProtection="1">
      <protection locked="0"/>
    </xf>
    <xf numFmtId="165" fontId="13" fillId="0" borderId="10" xfId="0" applyNumberFormat="1" applyFont="1" applyFill="1" applyBorder="1" applyProtection="1">
      <protection locked="0"/>
    </xf>
    <xf numFmtId="165" fontId="3" fillId="0" borderId="0" xfId="0" applyNumberFormat="1" applyFont="1" applyFill="1" applyProtection="1">
      <protection locked="0"/>
    </xf>
    <xf numFmtId="0" fontId="3" fillId="0" borderId="0" xfId="0" applyFont="1" applyFill="1" applyProtection="1">
      <protection locked="0"/>
    </xf>
    <xf numFmtId="165" fontId="52" fillId="0" borderId="0" xfId="0" applyNumberFormat="1" applyFont="1" applyFill="1" applyBorder="1" applyProtection="1"/>
    <xf numFmtId="165" fontId="36" fillId="0" borderId="8" xfId="0" applyNumberFormat="1" applyFont="1" applyFill="1" applyBorder="1" applyProtection="1"/>
    <xf numFmtId="0" fontId="12" fillId="0" borderId="0" xfId="0" applyFont="1" applyFill="1"/>
    <xf numFmtId="0" fontId="23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5" fillId="0" borderId="0" xfId="0" applyFont="1" applyAlignment="1" applyProtection="1">
      <alignment horizontal="center"/>
      <protection locked="0"/>
    </xf>
    <xf numFmtId="0" fontId="23" fillId="2" borderId="0" xfId="0" applyFont="1" applyFill="1" applyAlignment="1">
      <alignment horizontal="left" vertical="center" wrapText="1" shrinkToFit="1"/>
    </xf>
    <xf numFmtId="0" fontId="51" fillId="3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6;&#1072;&#1073;&#1086;&#1095;&#1080;&#1081;%20&#1089;&#1090;&#1086;&#1083;/&#1058;&#1088;&#1091;&#1076;%202018/&#1041;&#1072;&#1079;&#1086;&#1074;&#1099;&#1081;/&#1058;&#1088;&#1091;&#1076;%202018(&#1073;&#1072;&#1079;&#1086;&#1074;&#1099;&#1081;%20&#1074;&#1072;&#1088;&#1080;&#1072;&#1085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нд начисленной заработной пла"/>
      <sheetName val="среднесписочная численность"/>
      <sheetName val="среднемесячная заработная плата"/>
      <sheetName val="помощь"/>
    </sheetNames>
    <sheetDataSet>
      <sheetData sheetId="0">
        <row r="17">
          <cell r="A17" t="str">
            <v>ООО "Молочник"</v>
          </cell>
        </row>
        <row r="21">
          <cell r="A21" t="str">
            <v>ООО "БАМП"</v>
          </cell>
        </row>
        <row r="22">
          <cell r="A22" t="str">
            <v>АО "Надежда"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91"/>
  <sheetViews>
    <sheetView tabSelected="1" zoomScale="88" zoomScaleNormal="88" zoomScaleSheetLayoutView="80" workbookViewId="0">
      <pane xSplit="1" ySplit="7" topLeftCell="B299" activePane="bottomRight" state="frozen"/>
      <selection pane="topRight" activeCell="B1" sqref="B1"/>
      <selection pane="bottomLeft" activeCell="A8" sqref="A8"/>
      <selection pane="bottomRight" activeCell="A3" sqref="A3:K3"/>
    </sheetView>
  </sheetViews>
  <sheetFormatPr defaultRowHeight="15" x14ac:dyDescent="0.25"/>
  <cols>
    <col min="1" max="1" width="41.140625" style="3" customWidth="1"/>
    <col min="2" max="2" width="11.5703125" style="15" customWidth="1"/>
    <col min="3" max="3" width="11" style="286" customWidth="1"/>
    <col min="4" max="4" width="11.5703125" style="15" customWidth="1"/>
    <col min="5" max="5" width="10.42578125" style="12" customWidth="1"/>
    <col min="6" max="6" width="11.7109375" style="12" customWidth="1"/>
    <col min="7" max="7" width="11" style="12" customWidth="1"/>
    <col min="8" max="8" width="10.7109375" style="12" customWidth="1"/>
    <col min="9" max="9" width="12.5703125" style="12" customWidth="1"/>
    <col min="10" max="10" width="11.7109375" style="12" customWidth="1"/>
    <col min="11" max="11" width="12.28515625" style="12" customWidth="1"/>
    <col min="12" max="12" width="13.7109375" style="12" customWidth="1"/>
    <col min="13" max="13" width="9.140625" style="3"/>
    <col min="14" max="14" width="12.140625" style="3" bestFit="1" customWidth="1"/>
    <col min="15" max="16384" width="9.140625" style="3"/>
  </cols>
  <sheetData>
    <row r="1" spans="1:14" x14ac:dyDescent="0.25">
      <c r="A1" s="3" t="s">
        <v>71</v>
      </c>
      <c r="I1" s="12" t="s">
        <v>9</v>
      </c>
    </row>
    <row r="2" spans="1:14" ht="19.5" customHeight="1" x14ac:dyDescent="0.25">
      <c r="A2" s="306" t="s">
        <v>81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4" ht="14.25" customHeight="1" x14ac:dyDescent="0.25">
      <c r="A3" s="306" t="s">
        <v>82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</row>
    <row r="4" spans="1:14" ht="13.5" customHeight="1" x14ac:dyDescent="0.25">
      <c r="A4" s="10"/>
      <c r="B4" s="268"/>
      <c r="C4" s="307" t="s">
        <v>55</v>
      </c>
      <c r="D4" s="307"/>
      <c r="E4" s="188"/>
      <c r="F4" s="188"/>
      <c r="G4" s="188"/>
      <c r="H4" s="188"/>
      <c r="I4" s="188"/>
      <c r="J4" s="188"/>
      <c r="K4" s="188"/>
      <c r="L4" s="205"/>
      <c r="M4" s="1"/>
      <c r="N4" s="1"/>
    </row>
    <row r="5" spans="1:14" ht="8.25" customHeight="1" x14ac:dyDescent="0.25"/>
    <row r="6" spans="1:14" ht="36" customHeight="1" x14ac:dyDescent="0.25">
      <c r="A6" s="310" t="s">
        <v>7</v>
      </c>
      <c r="B6" s="13" t="s">
        <v>61</v>
      </c>
      <c r="C6" s="311" t="s">
        <v>72</v>
      </c>
      <c r="D6" s="312"/>
      <c r="E6" s="308" t="s">
        <v>73</v>
      </c>
      <c r="F6" s="309"/>
      <c r="G6" s="313" t="s">
        <v>60</v>
      </c>
      <c r="H6" s="314"/>
      <c r="I6" s="313" t="s">
        <v>62</v>
      </c>
      <c r="J6" s="314"/>
      <c r="K6" s="308" t="s">
        <v>74</v>
      </c>
      <c r="L6" s="309"/>
    </row>
    <row r="7" spans="1:14" ht="56.25" x14ac:dyDescent="0.25">
      <c r="A7" s="310"/>
      <c r="B7" s="13" t="s">
        <v>13</v>
      </c>
      <c r="C7" s="285" t="s">
        <v>13</v>
      </c>
      <c r="D7" s="13" t="s">
        <v>12</v>
      </c>
      <c r="E7" s="13" t="s">
        <v>13</v>
      </c>
      <c r="F7" s="13" t="s">
        <v>12</v>
      </c>
      <c r="G7" s="13" t="s">
        <v>13</v>
      </c>
      <c r="H7" s="13" t="s">
        <v>12</v>
      </c>
      <c r="I7" s="13" t="s">
        <v>13</v>
      </c>
      <c r="J7" s="13" t="s">
        <v>12</v>
      </c>
      <c r="K7" s="13" t="s">
        <v>13</v>
      </c>
      <c r="L7" s="13" t="s">
        <v>12</v>
      </c>
    </row>
    <row r="8" spans="1:14" s="23" customFormat="1" ht="15.75" customHeight="1" x14ac:dyDescent="0.2">
      <c r="A8" s="26" t="s">
        <v>75</v>
      </c>
      <c r="B8" s="219">
        <f>SUM(B214:B220)</f>
        <v>222916.2</v>
      </c>
      <c r="C8" s="287">
        <f>SUM(C214:C220)</f>
        <v>238294.8</v>
      </c>
      <c r="D8" s="219">
        <f>C8/B8*100</f>
        <v>106.89882565735465</v>
      </c>
      <c r="E8" s="219">
        <f t="shared" ref="E8:K8" si="0">SUM(E214:E220)</f>
        <v>244936</v>
      </c>
      <c r="F8" s="219">
        <f>E8/C8*100</f>
        <v>102.7869680748384</v>
      </c>
      <c r="G8" s="219">
        <f t="shared" si="0"/>
        <v>260943</v>
      </c>
      <c r="H8" s="219">
        <f t="shared" ref="H8:H72" si="1">G8/E8*100</f>
        <v>106.53517653591142</v>
      </c>
      <c r="I8" s="219">
        <f t="shared" si="0"/>
        <v>277542</v>
      </c>
      <c r="J8" s="219">
        <f>I8/G8*100</f>
        <v>106.36115933364758</v>
      </c>
      <c r="K8" s="219">
        <f t="shared" si="0"/>
        <v>300141</v>
      </c>
      <c r="L8" s="234">
        <f>K8/I8*100</f>
        <v>108.14255139762629</v>
      </c>
      <c r="N8" s="232"/>
    </row>
    <row r="9" spans="1:14" s="7" customFormat="1" ht="14.25" customHeight="1" x14ac:dyDescent="0.2">
      <c r="A9" s="27" t="s">
        <v>15</v>
      </c>
      <c r="B9" s="28">
        <f>B8-B10</f>
        <v>16107.800000000017</v>
      </c>
      <c r="C9" s="288">
        <f>C8-C10</f>
        <v>19551.799999999988</v>
      </c>
      <c r="D9" s="28">
        <f>D8-D10</f>
        <v>1.1279768910569459</v>
      </c>
      <c r="E9" s="28">
        <f t="shared" ref="E9:L9" si="2">E8-E10</f>
        <v>9987</v>
      </c>
      <c r="F9" s="28">
        <f t="shared" si="2"/>
        <v>-4.6130319251616072</v>
      </c>
      <c r="G9" s="28">
        <f t="shared" si="2"/>
        <v>9494</v>
      </c>
      <c r="H9" s="28">
        <f t="shared" si="2"/>
        <v>-0.48762415700493023</v>
      </c>
      <c r="I9" s="28">
        <f t="shared" si="2"/>
        <v>6839</v>
      </c>
      <c r="J9" s="28">
        <f t="shared" si="2"/>
        <v>-1.2960594264190917</v>
      </c>
      <c r="K9" s="28">
        <f t="shared" si="2"/>
        <v>-154917.90000000002</v>
      </c>
      <c r="L9" s="235">
        <f t="shared" si="2"/>
        <v>-59.960092459294387</v>
      </c>
    </row>
    <row r="10" spans="1:14" s="7" customFormat="1" ht="11.25" customHeight="1" x14ac:dyDescent="0.2">
      <c r="A10" s="27" t="s">
        <v>16</v>
      </c>
      <c r="B10" s="28">
        <f>ROUND(SUM(B16+B23+B26)+SUM(B97+B100+B103+B107+B111+B115+B119)+B162,1)</f>
        <v>206808.4</v>
      </c>
      <c r="C10" s="288">
        <f>ROUND(SUM(C16+C23+C26)+SUM(C97+C100+C103+C107+C111+C115+C119)+C162,1)</f>
        <v>218743</v>
      </c>
      <c r="D10" s="28">
        <f t="shared" ref="D10:D72" si="3">C10/B10*100</f>
        <v>105.7708487662977</v>
      </c>
      <c r="E10" s="28">
        <f>ROUND(SUM(E16+E23+E26)+SUM(E97+E100+E103+E107+E111+E115+E119)+E162,1)</f>
        <v>234949</v>
      </c>
      <c r="F10" s="28">
        <f>ROUND(E10/C10*100,1)</f>
        <v>107.4</v>
      </c>
      <c r="G10" s="189">
        <f>ROUND(SUM(G16+G23+G26)+SUM(G97+G100+G103+G107+G111+G115+G119)+G162,1)</f>
        <v>251449</v>
      </c>
      <c r="H10" s="29">
        <f t="shared" si="1"/>
        <v>107.02280069291635</v>
      </c>
      <c r="I10" s="189">
        <f>ROUND(SUM(I16+I23+I26)+SUM(I97+I100+I103+I107+I111+I115+I119)+I162,1)</f>
        <v>270703</v>
      </c>
      <c r="J10" s="29">
        <f t="shared" ref="J10:J72" si="4">I10/G10*100</f>
        <v>107.65721876006667</v>
      </c>
      <c r="K10" s="189">
        <f>ROUND(SUM(K16+K23+K26)+SUM(K97+K100+K103+K107+K111+K115+K119)+K162,1)</f>
        <v>455058.9</v>
      </c>
      <c r="L10" s="236">
        <f t="shared" ref="L10:L72" si="5">K10/I10*100</f>
        <v>168.10264385692068</v>
      </c>
      <c r="N10" s="233"/>
    </row>
    <row r="11" spans="1:14" s="7" customFormat="1" ht="13.5" customHeight="1" x14ac:dyDescent="0.2">
      <c r="A11" s="27" t="s">
        <v>17</v>
      </c>
      <c r="B11" s="28">
        <f>B8-B12</f>
        <v>0</v>
      </c>
      <c r="C11" s="288">
        <f>C8-C12</f>
        <v>0</v>
      </c>
      <c r="D11" s="28">
        <f>D8-D12</f>
        <v>0</v>
      </c>
      <c r="E11" s="28">
        <f t="shared" ref="E11:L11" si="6">E8-E12</f>
        <v>0</v>
      </c>
      <c r="F11" s="28">
        <f t="shared" si="6"/>
        <v>-1.3031925161598679E-2</v>
      </c>
      <c r="G11" s="28">
        <f t="shared" si="6"/>
        <v>0</v>
      </c>
      <c r="H11" s="28">
        <f t="shared" si="6"/>
        <v>0</v>
      </c>
      <c r="I11" s="28">
        <f t="shared" si="6"/>
        <v>0</v>
      </c>
      <c r="J11" s="28">
        <f t="shared" si="6"/>
        <v>0</v>
      </c>
      <c r="K11" s="28">
        <f t="shared" si="6"/>
        <v>0</v>
      </c>
      <c r="L11" s="235">
        <f t="shared" si="6"/>
        <v>0</v>
      </c>
    </row>
    <row r="12" spans="1:14" s="7" customFormat="1" ht="12.75" customHeight="1" x14ac:dyDescent="0.2">
      <c r="A12" s="27" t="s">
        <v>16</v>
      </c>
      <c r="B12" s="28">
        <f>ROUND(SUM(B214:B220),1)</f>
        <v>222916.2</v>
      </c>
      <c r="C12" s="288">
        <f>ROUND(SUM(C214:C221),1)</f>
        <v>238294.8</v>
      </c>
      <c r="D12" s="28">
        <f t="shared" si="3"/>
        <v>106.89882565735465</v>
      </c>
      <c r="E12" s="28">
        <f>ROUND(SUM(E214:E221),1)</f>
        <v>244936</v>
      </c>
      <c r="F12" s="28">
        <f>ROUND(E12/C12*100,1)</f>
        <v>102.8</v>
      </c>
      <c r="G12" s="189">
        <f>ROUND(SUM(G214:G221),1)</f>
        <v>260943</v>
      </c>
      <c r="H12" s="29">
        <f t="shared" si="1"/>
        <v>106.53517653591142</v>
      </c>
      <c r="I12" s="189">
        <f>ROUND(SUM(I214:I221),1)</f>
        <v>277542</v>
      </c>
      <c r="J12" s="29">
        <f t="shared" si="4"/>
        <v>106.36115933364758</v>
      </c>
      <c r="K12" s="189">
        <f>ROUND(SUM(K214:K221),1)</f>
        <v>300141</v>
      </c>
      <c r="L12" s="236">
        <f t="shared" si="5"/>
        <v>108.14255139762629</v>
      </c>
    </row>
    <row r="13" spans="1:14" s="7" customFormat="1" ht="11.25" customHeight="1" x14ac:dyDescent="0.2">
      <c r="A13" s="27" t="s">
        <v>18</v>
      </c>
      <c r="B13" s="28">
        <f t="shared" ref="B13:C13" si="7">B162-B14</f>
        <v>0</v>
      </c>
      <c r="C13" s="288">
        <f t="shared" si="7"/>
        <v>0</v>
      </c>
      <c r="D13" s="28">
        <f>D162-D14</f>
        <v>0</v>
      </c>
      <c r="E13" s="28">
        <f t="shared" ref="E13:L13" si="8">E162-E14</f>
        <v>0</v>
      </c>
      <c r="F13" s="28">
        <f t="shared" si="8"/>
        <v>0</v>
      </c>
      <c r="G13" s="28">
        <f t="shared" si="8"/>
        <v>0</v>
      </c>
      <c r="H13" s="28">
        <f t="shared" si="8"/>
        <v>0</v>
      </c>
      <c r="I13" s="28">
        <f t="shared" si="8"/>
        <v>0</v>
      </c>
      <c r="J13" s="28">
        <f t="shared" si="8"/>
        <v>0</v>
      </c>
      <c r="K13" s="28">
        <f t="shared" si="8"/>
        <v>0</v>
      </c>
      <c r="L13" s="235">
        <f t="shared" si="8"/>
        <v>0</v>
      </c>
    </row>
    <row r="14" spans="1:14" s="7" customFormat="1" ht="12.75" customHeight="1" x14ac:dyDescent="0.2">
      <c r="A14" s="27" t="s">
        <v>16</v>
      </c>
      <c r="B14" s="28">
        <f>ROUND(SUM(B164+B190+B194),1)</f>
        <v>20211.3</v>
      </c>
      <c r="C14" s="288">
        <f>ROUND(SUM(C164+C190+C194),1)</f>
        <v>22593</v>
      </c>
      <c r="D14" s="28">
        <f t="shared" si="3"/>
        <v>111.78400201867274</v>
      </c>
      <c r="E14" s="28">
        <f>ROUND(SUM(E164+E190+E194),1)</f>
        <v>24505</v>
      </c>
      <c r="F14" s="28">
        <f>ROUND(E14/C14*100,1)</f>
        <v>108.5</v>
      </c>
      <c r="G14" s="189">
        <f>ROUND(SUM(G164+G190+G194),1)</f>
        <v>25775</v>
      </c>
      <c r="H14" s="29">
        <f t="shared" si="1"/>
        <v>105.18261579269537</v>
      </c>
      <c r="I14" s="189">
        <f>ROUND(SUM(I164+I190+I194),1)</f>
        <v>28064</v>
      </c>
      <c r="J14" s="29">
        <f t="shared" si="4"/>
        <v>108.88069835111543</v>
      </c>
      <c r="K14" s="189">
        <f>ROUND(SUM(K164+K190+K194),1)</f>
        <v>200002</v>
      </c>
      <c r="L14" s="236">
        <f t="shared" si="5"/>
        <v>712.66391106043329</v>
      </c>
    </row>
    <row r="15" spans="1:14" ht="24.95" customHeight="1" x14ac:dyDescent="0.25">
      <c r="A15" s="30" t="s">
        <v>54</v>
      </c>
      <c r="B15" s="275"/>
      <c r="C15" s="289"/>
      <c r="D15" s="28"/>
      <c r="E15" s="263"/>
      <c r="F15" s="263"/>
      <c r="G15" s="237"/>
      <c r="H15" s="29"/>
      <c r="I15" s="237"/>
      <c r="J15" s="29"/>
      <c r="K15" s="237"/>
      <c r="L15" s="236"/>
    </row>
    <row r="16" spans="1:14" s="23" customFormat="1" ht="24.95" customHeight="1" x14ac:dyDescent="0.2">
      <c r="A16" s="31" t="s">
        <v>14</v>
      </c>
      <c r="B16" s="32">
        <f>SUM(B17:B22)</f>
        <v>186597.1</v>
      </c>
      <c r="C16" s="290">
        <f t="shared" ref="C16:K16" si="9">SUM(C17:C22)</f>
        <v>196150</v>
      </c>
      <c r="D16" s="32">
        <f t="shared" si="3"/>
        <v>105.11953294022254</v>
      </c>
      <c r="E16" s="32">
        <f t="shared" si="9"/>
        <v>210444</v>
      </c>
      <c r="F16" s="264">
        <f t="shared" ref="F16:F25" si="10">ROUND(E16/C16*100,1)</f>
        <v>107.3</v>
      </c>
      <c r="G16" s="32">
        <f t="shared" si="9"/>
        <v>225674</v>
      </c>
      <c r="H16" s="33">
        <f t="shared" si="1"/>
        <v>107.23707969816199</v>
      </c>
      <c r="I16" s="32">
        <f t="shared" si="9"/>
        <v>242639</v>
      </c>
      <c r="J16" s="33">
        <f t="shared" si="4"/>
        <v>107.51748096812214</v>
      </c>
      <c r="K16" s="32">
        <f t="shared" si="9"/>
        <v>255056.9</v>
      </c>
      <c r="L16" s="238">
        <f t="shared" si="5"/>
        <v>105.11784997465369</v>
      </c>
    </row>
    <row r="17" spans="1:12" s="286" customFormat="1" ht="15" customHeight="1" x14ac:dyDescent="0.25">
      <c r="A17" s="164" t="str">
        <f>'[1]фонд начисленной заработной пла'!A17</f>
        <v>ООО "Молочник"</v>
      </c>
      <c r="B17" s="288">
        <v>49978</v>
      </c>
      <c r="C17" s="288">
        <v>52025</v>
      </c>
      <c r="D17" s="288">
        <f t="shared" si="3"/>
        <v>104.09580215294729</v>
      </c>
      <c r="E17" s="288">
        <v>55660</v>
      </c>
      <c r="F17" s="302">
        <f t="shared" si="10"/>
        <v>107</v>
      </c>
      <c r="G17" s="288">
        <v>59687</v>
      </c>
      <c r="H17" s="292">
        <f t="shared" si="1"/>
        <v>107.23499820337766</v>
      </c>
      <c r="I17" s="288">
        <v>63985</v>
      </c>
      <c r="J17" s="292">
        <f t="shared" si="4"/>
        <v>107.20089801799386</v>
      </c>
      <c r="K17" s="288">
        <v>73702.899999999994</v>
      </c>
      <c r="L17" s="303">
        <f t="shared" si="5"/>
        <v>115.18777838555911</v>
      </c>
    </row>
    <row r="18" spans="1:12" s="286" customFormat="1" ht="18" customHeight="1" x14ac:dyDescent="0.25">
      <c r="A18" s="164"/>
      <c r="B18" s="288"/>
      <c r="C18" s="288"/>
      <c r="D18" s="288"/>
      <c r="E18" s="288"/>
      <c r="F18" s="302"/>
      <c r="G18" s="288"/>
      <c r="H18" s="292"/>
      <c r="I18" s="288"/>
      <c r="J18" s="292"/>
      <c r="K18" s="288"/>
      <c r="L18" s="303"/>
    </row>
    <row r="19" spans="1:12" s="286" customFormat="1" ht="16.5" customHeight="1" x14ac:dyDescent="0.25">
      <c r="A19" s="164"/>
      <c r="B19" s="288"/>
      <c r="C19" s="288"/>
      <c r="D19" s="288"/>
      <c r="E19" s="288"/>
      <c r="F19" s="302"/>
      <c r="G19" s="288"/>
      <c r="H19" s="292"/>
      <c r="I19" s="288"/>
      <c r="J19" s="292"/>
      <c r="K19" s="288"/>
      <c r="L19" s="303"/>
    </row>
    <row r="20" spans="1:12" s="304" customFormat="1" ht="27" customHeight="1" x14ac:dyDescent="0.2">
      <c r="A20" s="164"/>
      <c r="B20" s="39"/>
      <c r="C20" s="39"/>
      <c r="D20" s="288"/>
      <c r="E20" s="288"/>
      <c r="F20" s="302"/>
      <c r="G20" s="288"/>
      <c r="H20" s="292"/>
      <c r="I20" s="288"/>
      <c r="J20" s="292"/>
      <c r="K20" s="288"/>
      <c r="L20" s="303"/>
    </row>
    <row r="21" spans="1:12" s="304" customFormat="1" ht="15" customHeight="1" x14ac:dyDescent="0.2">
      <c r="A21" s="164" t="str">
        <f>'[1]фонд начисленной заработной пла'!A21</f>
        <v>ООО "БАМП"</v>
      </c>
      <c r="B21" s="39">
        <v>841</v>
      </c>
      <c r="C21" s="39"/>
      <c r="D21" s="288">
        <f t="shared" si="3"/>
        <v>0</v>
      </c>
      <c r="E21" s="288"/>
      <c r="F21" s="302" t="e">
        <f t="shared" si="10"/>
        <v>#DIV/0!</v>
      </c>
      <c r="G21" s="288"/>
      <c r="H21" s="292" t="e">
        <f t="shared" si="1"/>
        <v>#DIV/0!</v>
      </c>
      <c r="I21" s="288"/>
      <c r="J21" s="292" t="e">
        <f t="shared" si="4"/>
        <v>#DIV/0!</v>
      </c>
      <c r="K21" s="288"/>
      <c r="L21" s="303" t="e">
        <f t="shared" si="5"/>
        <v>#DIV/0!</v>
      </c>
    </row>
    <row r="22" spans="1:12" s="304" customFormat="1" ht="15" customHeight="1" x14ac:dyDescent="0.2">
      <c r="A22" s="164" t="str">
        <f>'[1]фонд начисленной заработной пла'!A22</f>
        <v>АО "Надежда"</v>
      </c>
      <c r="B22" s="39">
        <v>135778.1</v>
      </c>
      <c r="C22" s="39">
        <v>144125</v>
      </c>
      <c r="D22" s="288">
        <f t="shared" si="3"/>
        <v>106.14745676953794</v>
      </c>
      <c r="E22" s="288">
        <v>154784</v>
      </c>
      <c r="F22" s="302">
        <f t="shared" si="10"/>
        <v>107.4</v>
      </c>
      <c r="G22" s="288">
        <v>165987</v>
      </c>
      <c r="H22" s="292">
        <f t="shared" si="1"/>
        <v>107.23782819929708</v>
      </c>
      <c r="I22" s="288">
        <v>178654</v>
      </c>
      <c r="J22" s="292">
        <f t="shared" si="4"/>
        <v>107.63132052510136</v>
      </c>
      <c r="K22" s="288">
        <v>181354</v>
      </c>
      <c r="L22" s="303">
        <f t="shared" si="5"/>
        <v>101.51130117433698</v>
      </c>
    </row>
    <row r="23" spans="1:12" ht="15.75" customHeight="1" x14ac:dyDescent="0.25">
      <c r="A23" s="35" t="s">
        <v>0</v>
      </c>
      <c r="B23" s="276">
        <f>SUM(B24:B25)</f>
        <v>0</v>
      </c>
      <c r="C23" s="288">
        <f>SUM(C24:C25)</f>
        <v>0</v>
      </c>
      <c r="D23" s="28" t="e">
        <f t="shared" si="3"/>
        <v>#DIV/0!</v>
      </c>
      <c r="E23" s="28"/>
      <c r="F23" s="189" t="e">
        <f t="shared" si="10"/>
        <v>#DIV/0!</v>
      </c>
      <c r="G23" s="28">
        <f>SUM(G24:G25)</f>
        <v>0</v>
      </c>
      <c r="H23" s="29" t="e">
        <f t="shared" si="1"/>
        <v>#DIV/0!</v>
      </c>
      <c r="I23" s="28">
        <f>SUM(I24:I25)</f>
        <v>0</v>
      </c>
      <c r="J23" s="29" t="e">
        <f t="shared" si="4"/>
        <v>#DIV/0!</v>
      </c>
      <c r="K23" s="28">
        <f>SUM(K24:K25)</f>
        <v>0</v>
      </c>
      <c r="L23" s="236" t="e">
        <f t="shared" si="5"/>
        <v>#DIV/0!</v>
      </c>
    </row>
    <row r="24" spans="1:12" s="7" customFormat="1" ht="15" customHeight="1" x14ac:dyDescent="0.2">
      <c r="A24" s="36" t="s">
        <v>53</v>
      </c>
      <c r="B24" s="270"/>
      <c r="C24" s="39"/>
      <c r="D24" s="28" t="e">
        <f t="shared" si="3"/>
        <v>#DIV/0!</v>
      </c>
      <c r="E24" s="28"/>
      <c r="F24" s="189" t="e">
        <f t="shared" si="10"/>
        <v>#DIV/0!</v>
      </c>
      <c r="G24" s="190"/>
      <c r="H24" s="29" t="e">
        <f t="shared" si="1"/>
        <v>#DIV/0!</v>
      </c>
      <c r="I24" s="190"/>
      <c r="J24" s="29" t="e">
        <f t="shared" si="4"/>
        <v>#DIV/0!</v>
      </c>
      <c r="K24" s="190"/>
      <c r="L24" s="236" t="e">
        <f t="shared" si="5"/>
        <v>#DIV/0!</v>
      </c>
    </row>
    <row r="25" spans="1:12" s="7" customFormat="1" ht="15" customHeight="1" x14ac:dyDescent="0.2">
      <c r="A25" s="36" t="s">
        <v>53</v>
      </c>
      <c r="B25" s="270"/>
      <c r="C25" s="39"/>
      <c r="D25" s="28" t="e">
        <f t="shared" si="3"/>
        <v>#DIV/0!</v>
      </c>
      <c r="E25" s="28"/>
      <c r="F25" s="189" t="e">
        <f t="shared" si="10"/>
        <v>#DIV/0!</v>
      </c>
      <c r="G25" s="190"/>
      <c r="H25" s="29" t="e">
        <f t="shared" si="1"/>
        <v>#DIV/0!</v>
      </c>
      <c r="I25" s="190"/>
      <c r="J25" s="29" t="e">
        <f t="shared" si="4"/>
        <v>#DIV/0!</v>
      </c>
      <c r="K25" s="190"/>
      <c r="L25" s="236" t="e">
        <f t="shared" si="5"/>
        <v>#DIV/0!</v>
      </c>
    </row>
    <row r="26" spans="1:12" s="23" customFormat="1" ht="16.5" customHeight="1" x14ac:dyDescent="0.2">
      <c r="A26" s="31"/>
      <c r="B26" s="239"/>
      <c r="C26" s="291"/>
      <c r="D26" s="32"/>
      <c r="E26" s="261"/>
      <c r="F26" s="264"/>
      <c r="G26" s="261"/>
      <c r="H26" s="33"/>
      <c r="I26" s="261"/>
      <c r="J26" s="33"/>
      <c r="K26" s="239"/>
      <c r="L26" s="238"/>
    </row>
    <row r="27" spans="1:12" ht="15.75" customHeight="1" x14ac:dyDescent="0.25">
      <c r="A27" s="37" t="s">
        <v>2</v>
      </c>
      <c r="B27" s="277"/>
      <c r="C27" s="39"/>
      <c r="D27" s="28" t="e">
        <f t="shared" si="3"/>
        <v>#DIV/0!</v>
      </c>
      <c r="E27" s="190"/>
      <c r="F27" s="264"/>
      <c r="G27" s="190"/>
      <c r="H27" s="33"/>
      <c r="I27" s="190"/>
      <c r="J27" s="29"/>
      <c r="K27" s="190"/>
      <c r="L27" s="236"/>
    </row>
    <row r="28" spans="1:12" ht="17.25" customHeight="1" x14ac:dyDescent="0.25">
      <c r="A28" s="41"/>
      <c r="B28" s="276"/>
      <c r="C28" s="288"/>
      <c r="D28" s="28"/>
      <c r="E28" s="190"/>
      <c r="F28" s="265"/>
      <c r="G28" s="190"/>
      <c r="H28" s="262"/>
      <c r="I28" s="190"/>
      <c r="J28" s="29"/>
      <c r="K28" s="190"/>
      <c r="L28" s="236"/>
    </row>
    <row r="29" spans="1:12" s="7" customFormat="1" ht="31.5" customHeight="1" x14ac:dyDescent="0.2">
      <c r="A29" s="42"/>
      <c r="B29" s="270"/>
      <c r="C29" s="39"/>
      <c r="D29" s="28"/>
      <c r="E29" s="190"/>
      <c r="F29" s="189"/>
      <c r="G29" s="190"/>
      <c r="H29" s="29"/>
      <c r="I29" s="190"/>
      <c r="J29" s="29"/>
      <c r="K29" s="190"/>
      <c r="L29" s="236"/>
    </row>
    <row r="30" spans="1:12" s="7" customFormat="1" ht="15" customHeight="1" x14ac:dyDescent="0.2">
      <c r="A30" s="36" t="s">
        <v>53</v>
      </c>
      <c r="B30" s="270"/>
      <c r="C30" s="39"/>
      <c r="D30" s="28" t="e">
        <f t="shared" si="3"/>
        <v>#DIV/0!</v>
      </c>
      <c r="E30" s="190"/>
      <c r="F30" s="189" t="e">
        <f t="shared" ref="F30:F59" si="11">ROUND(E30/C30*100,1)</f>
        <v>#DIV/0!</v>
      </c>
      <c r="G30" s="190"/>
      <c r="H30" s="29" t="e">
        <f t="shared" si="1"/>
        <v>#DIV/0!</v>
      </c>
      <c r="I30" s="190"/>
      <c r="J30" s="29" t="e">
        <f t="shared" si="4"/>
        <v>#DIV/0!</v>
      </c>
      <c r="K30" s="190"/>
      <c r="L30" s="236" t="e">
        <f t="shared" si="5"/>
        <v>#DIV/0!</v>
      </c>
    </row>
    <row r="31" spans="1:12" ht="15.75" customHeight="1" x14ac:dyDescent="0.25">
      <c r="A31" s="41" t="s">
        <v>20</v>
      </c>
      <c r="B31" s="276">
        <f>SUM(B32:B33)</f>
        <v>0</v>
      </c>
      <c r="C31" s="39">
        <f>SUM(C32:C33)</f>
        <v>0</v>
      </c>
      <c r="D31" s="28" t="e">
        <f t="shared" si="3"/>
        <v>#DIV/0!</v>
      </c>
      <c r="E31" s="190">
        <f>SUM(E32:E33)</f>
        <v>0</v>
      </c>
      <c r="F31" s="189" t="e">
        <f t="shared" si="11"/>
        <v>#DIV/0!</v>
      </c>
      <c r="G31" s="190">
        <f>SUM(G32:G33)</f>
        <v>0</v>
      </c>
      <c r="H31" s="29" t="e">
        <f t="shared" si="1"/>
        <v>#DIV/0!</v>
      </c>
      <c r="I31" s="190">
        <f>SUM(I32:I33)</f>
        <v>0</v>
      </c>
      <c r="J31" s="29" t="e">
        <f t="shared" si="4"/>
        <v>#DIV/0!</v>
      </c>
      <c r="K31" s="190">
        <f>SUM(K32:K33)</f>
        <v>0</v>
      </c>
      <c r="L31" s="236" t="e">
        <f t="shared" si="5"/>
        <v>#DIV/0!</v>
      </c>
    </row>
    <row r="32" spans="1:12" s="7" customFormat="1" ht="15" customHeight="1" x14ac:dyDescent="0.2">
      <c r="A32" s="36" t="s">
        <v>53</v>
      </c>
      <c r="B32" s="270"/>
      <c r="C32" s="39"/>
      <c r="D32" s="28" t="e">
        <f t="shared" si="3"/>
        <v>#DIV/0!</v>
      </c>
      <c r="E32" s="190"/>
      <c r="F32" s="189" t="e">
        <f t="shared" si="11"/>
        <v>#DIV/0!</v>
      </c>
      <c r="G32" s="190"/>
      <c r="H32" s="29" t="e">
        <f t="shared" si="1"/>
        <v>#DIV/0!</v>
      </c>
      <c r="I32" s="190"/>
      <c r="J32" s="29" t="e">
        <f t="shared" si="4"/>
        <v>#DIV/0!</v>
      </c>
      <c r="K32" s="190"/>
      <c r="L32" s="236" t="e">
        <f t="shared" si="5"/>
        <v>#DIV/0!</v>
      </c>
    </row>
    <row r="33" spans="1:12" s="7" customFormat="1" ht="15" customHeight="1" x14ac:dyDescent="0.2">
      <c r="A33" s="36" t="s">
        <v>53</v>
      </c>
      <c r="B33" s="270"/>
      <c r="C33" s="39"/>
      <c r="D33" s="28" t="e">
        <f t="shared" si="3"/>
        <v>#DIV/0!</v>
      </c>
      <c r="E33" s="190"/>
      <c r="F33" s="189" t="e">
        <f t="shared" si="11"/>
        <v>#DIV/0!</v>
      </c>
      <c r="G33" s="190"/>
      <c r="H33" s="29" t="e">
        <f t="shared" si="1"/>
        <v>#DIV/0!</v>
      </c>
      <c r="I33" s="190"/>
      <c r="J33" s="29" t="e">
        <f t="shared" si="4"/>
        <v>#DIV/0!</v>
      </c>
      <c r="K33" s="190"/>
      <c r="L33" s="236" t="e">
        <f t="shared" si="5"/>
        <v>#DIV/0!</v>
      </c>
    </row>
    <row r="34" spans="1:12" ht="15" customHeight="1" x14ac:dyDescent="0.25">
      <c r="A34" s="41" t="s">
        <v>21</v>
      </c>
      <c r="B34" s="276">
        <f>SUM(B35:B36)</f>
        <v>0</v>
      </c>
      <c r="C34" s="288">
        <f>SUM(C35:C36)</f>
        <v>0</v>
      </c>
      <c r="D34" s="28" t="e">
        <f t="shared" si="3"/>
        <v>#DIV/0!</v>
      </c>
      <c r="E34" s="190">
        <f>SUM(E35:E36)</f>
        <v>0</v>
      </c>
      <c r="F34" s="189" t="e">
        <f t="shared" si="11"/>
        <v>#DIV/0!</v>
      </c>
      <c r="G34" s="190">
        <f>SUM(G35:G36)</f>
        <v>0</v>
      </c>
      <c r="H34" s="29" t="e">
        <f t="shared" si="1"/>
        <v>#DIV/0!</v>
      </c>
      <c r="I34" s="190">
        <f>SUM(I35:I36)</f>
        <v>0</v>
      </c>
      <c r="J34" s="29" t="e">
        <f t="shared" si="4"/>
        <v>#DIV/0!</v>
      </c>
      <c r="K34" s="28">
        <f>SUM(K35:K36)</f>
        <v>0</v>
      </c>
      <c r="L34" s="236" t="e">
        <f t="shared" si="5"/>
        <v>#DIV/0!</v>
      </c>
    </row>
    <row r="35" spans="1:12" s="7" customFormat="1" ht="15" customHeight="1" x14ac:dyDescent="0.2">
      <c r="A35" s="36" t="s">
        <v>53</v>
      </c>
      <c r="B35" s="270"/>
      <c r="C35" s="39"/>
      <c r="D35" s="28" t="e">
        <f t="shared" si="3"/>
        <v>#DIV/0!</v>
      </c>
      <c r="E35" s="190"/>
      <c r="F35" s="189" t="e">
        <f t="shared" si="11"/>
        <v>#DIV/0!</v>
      </c>
      <c r="G35" s="190"/>
      <c r="H35" s="29" t="e">
        <f t="shared" si="1"/>
        <v>#DIV/0!</v>
      </c>
      <c r="I35" s="190"/>
      <c r="J35" s="29" t="e">
        <f t="shared" si="4"/>
        <v>#DIV/0!</v>
      </c>
      <c r="K35" s="190"/>
      <c r="L35" s="236" t="e">
        <f t="shared" si="5"/>
        <v>#DIV/0!</v>
      </c>
    </row>
    <row r="36" spans="1:12" s="7" customFormat="1" ht="15" customHeight="1" x14ac:dyDescent="0.2">
      <c r="A36" s="36" t="s">
        <v>53</v>
      </c>
      <c r="B36" s="270"/>
      <c r="C36" s="39"/>
      <c r="D36" s="28" t="e">
        <f t="shared" si="3"/>
        <v>#DIV/0!</v>
      </c>
      <c r="E36" s="190"/>
      <c r="F36" s="189" t="e">
        <f t="shared" si="11"/>
        <v>#DIV/0!</v>
      </c>
      <c r="G36" s="190"/>
      <c r="H36" s="29" t="e">
        <f t="shared" si="1"/>
        <v>#DIV/0!</v>
      </c>
      <c r="I36" s="190"/>
      <c r="J36" s="29" t="e">
        <f t="shared" si="4"/>
        <v>#DIV/0!</v>
      </c>
      <c r="K36" s="190"/>
      <c r="L36" s="236" t="e">
        <f t="shared" si="5"/>
        <v>#DIV/0!</v>
      </c>
    </row>
    <row r="37" spans="1:12" ht="15.75" customHeight="1" x14ac:dyDescent="0.25">
      <c r="A37" s="41" t="s">
        <v>22</v>
      </c>
      <c r="B37" s="276">
        <f>SUM(B38:B39)</f>
        <v>0</v>
      </c>
      <c r="C37" s="288">
        <f>SUM(C38:C39)</f>
        <v>0</v>
      </c>
      <c r="D37" s="28" t="e">
        <f t="shared" si="3"/>
        <v>#DIV/0!</v>
      </c>
      <c r="E37" s="190">
        <f t="shared" ref="E37:K37" si="12">SUM(E38:E39)</f>
        <v>0</v>
      </c>
      <c r="F37" s="189" t="e">
        <f t="shared" si="11"/>
        <v>#DIV/0!</v>
      </c>
      <c r="G37" s="190">
        <f t="shared" si="12"/>
        <v>0</v>
      </c>
      <c r="H37" s="29" t="e">
        <f t="shared" si="1"/>
        <v>#DIV/0!</v>
      </c>
      <c r="I37" s="190">
        <f t="shared" si="12"/>
        <v>0</v>
      </c>
      <c r="J37" s="29" t="e">
        <f t="shared" si="4"/>
        <v>#DIV/0!</v>
      </c>
      <c r="K37" s="190">
        <f t="shared" si="12"/>
        <v>0</v>
      </c>
      <c r="L37" s="236" t="e">
        <f t="shared" si="5"/>
        <v>#DIV/0!</v>
      </c>
    </row>
    <row r="38" spans="1:12" s="7" customFormat="1" ht="15" customHeight="1" x14ac:dyDescent="0.2">
      <c r="A38" s="36" t="s">
        <v>53</v>
      </c>
      <c r="B38" s="270"/>
      <c r="C38" s="39"/>
      <c r="D38" s="28" t="e">
        <f t="shared" si="3"/>
        <v>#DIV/0!</v>
      </c>
      <c r="E38" s="190"/>
      <c r="F38" s="189" t="e">
        <f t="shared" si="11"/>
        <v>#DIV/0!</v>
      </c>
      <c r="G38" s="190"/>
      <c r="H38" s="29" t="e">
        <f t="shared" si="1"/>
        <v>#DIV/0!</v>
      </c>
      <c r="I38" s="190"/>
      <c r="J38" s="29" t="e">
        <f t="shared" si="4"/>
        <v>#DIV/0!</v>
      </c>
      <c r="K38" s="190"/>
      <c r="L38" s="236" t="e">
        <f t="shared" si="5"/>
        <v>#DIV/0!</v>
      </c>
    </row>
    <row r="39" spans="1:12" s="7" customFormat="1" ht="15" customHeight="1" x14ac:dyDescent="0.2">
      <c r="A39" s="36" t="s">
        <v>53</v>
      </c>
      <c r="B39" s="270"/>
      <c r="C39" s="39"/>
      <c r="D39" s="28" t="e">
        <f t="shared" si="3"/>
        <v>#DIV/0!</v>
      </c>
      <c r="E39" s="190"/>
      <c r="F39" s="189" t="e">
        <f t="shared" si="11"/>
        <v>#DIV/0!</v>
      </c>
      <c r="G39" s="190"/>
      <c r="H39" s="29" t="e">
        <f t="shared" si="1"/>
        <v>#DIV/0!</v>
      </c>
      <c r="I39" s="190"/>
      <c r="J39" s="29" t="e">
        <f t="shared" si="4"/>
        <v>#DIV/0!</v>
      </c>
      <c r="K39" s="190"/>
      <c r="L39" s="236" t="e">
        <f t="shared" si="5"/>
        <v>#DIV/0!</v>
      </c>
    </row>
    <row r="40" spans="1:12" ht="15.75" customHeight="1" x14ac:dyDescent="0.25">
      <c r="A40" s="41" t="s">
        <v>23</v>
      </c>
      <c r="B40" s="276">
        <f>SUM(B41:B42)</f>
        <v>0</v>
      </c>
      <c r="C40" s="288">
        <f>SUM(C41:C42)</f>
        <v>0</v>
      </c>
      <c r="D40" s="28" t="e">
        <f t="shared" si="3"/>
        <v>#DIV/0!</v>
      </c>
      <c r="E40" s="28">
        <f>SUM(E41:E42)</f>
        <v>0</v>
      </c>
      <c r="F40" s="189" t="e">
        <f t="shared" si="11"/>
        <v>#DIV/0!</v>
      </c>
      <c r="G40" s="28">
        <f>SUM(G41:G42)</f>
        <v>0</v>
      </c>
      <c r="H40" s="29" t="e">
        <f t="shared" si="1"/>
        <v>#DIV/0!</v>
      </c>
      <c r="I40" s="28">
        <f>SUM(I41:I42)</f>
        <v>0</v>
      </c>
      <c r="J40" s="29" t="e">
        <f t="shared" si="4"/>
        <v>#DIV/0!</v>
      </c>
      <c r="K40" s="28">
        <f>SUM(K41:K42)</f>
        <v>0</v>
      </c>
      <c r="L40" s="236" t="e">
        <f t="shared" si="5"/>
        <v>#DIV/0!</v>
      </c>
    </row>
    <row r="41" spans="1:12" s="7" customFormat="1" ht="15" customHeight="1" x14ac:dyDescent="0.2">
      <c r="A41" s="36" t="s">
        <v>53</v>
      </c>
      <c r="B41" s="270"/>
      <c r="C41" s="39"/>
      <c r="D41" s="28" t="e">
        <f t="shared" si="3"/>
        <v>#DIV/0!</v>
      </c>
      <c r="E41" s="190"/>
      <c r="F41" s="189" t="e">
        <f t="shared" si="11"/>
        <v>#DIV/0!</v>
      </c>
      <c r="G41" s="190"/>
      <c r="H41" s="29" t="e">
        <f t="shared" si="1"/>
        <v>#DIV/0!</v>
      </c>
      <c r="I41" s="190"/>
      <c r="J41" s="29" t="e">
        <f t="shared" si="4"/>
        <v>#DIV/0!</v>
      </c>
      <c r="K41" s="190"/>
      <c r="L41" s="236" t="e">
        <f t="shared" si="5"/>
        <v>#DIV/0!</v>
      </c>
    </row>
    <row r="42" spans="1:12" s="7" customFormat="1" ht="15" customHeight="1" x14ac:dyDescent="0.2">
      <c r="A42" s="36" t="s">
        <v>53</v>
      </c>
      <c r="B42" s="270"/>
      <c r="C42" s="39"/>
      <c r="D42" s="28" t="e">
        <f t="shared" si="3"/>
        <v>#DIV/0!</v>
      </c>
      <c r="E42" s="190"/>
      <c r="F42" s="189" t="e">
        <f t="shared" si="11"/>
        <v>#DIV/0!</v>
      </c>
      <c r="G42" s="190"/>
      <c r="H42" s="29" t="e">
        <f t="shared" si="1"/>
        <v>#DIV/0!</v>
      </c>
      <c r="I42" s="190"/>
      <c r="J42" s="29" t="e">
        <f t="shared" si="4"/>
        <v>#DIV/0!</v>
      </c>
      <c r="K42" s="190"/>
      <c r="L42" s="236" t="e">
        <f t="shared" si="5"/>
        <v>#DIV/0!</v>
      </c>
    </row>
    <row r="43" spans="1:12" ht="54" customHeight="1" x14ac:dyDescent="0.25">
      <c r="A43" s="41" t="s">
        <v>24</v>
      </c>
      <c r="B43" s="276">
        <f>SUM(B44:B45)</f>
        <v>0</v>
      </c>
      <c r="C43" s="288">
        <f>SUM(C44:C45)</f>
        <v>0</v>
      </c>
      <c r="D43" s="28" t="e">
        <f t="shared" si="3"/>
        <v>#DIV/0!</v>
      </c>
      <c r="E43" s="28">
        <f>SUM(E44:E45)</f>
        <v>0</v>
      </c>
      <c r="F43" s="189" t="e">
        <f t="shared" si="11"/>
        <v>#DIV/0!</v>
      </c>
      <c r="G43" s="28">
        <f>SUM(G44:G45)</f>
        <v>0</v>
      </c>
      <c r="H43" s="29" t="e">
        <f t="shared" si="1"/>
        <v>#DIV/0!</v>
      </c>
      <c r="I43" s="28">
        <f>SUM(I44:I45)</f>
        <v>0</v>
      </c>
      <c r="J43" s="29" t="e">
        <f t="shared" si="4"/>
        <v>#DIV/0!</v>
      </c>
      <c r="K43" s="28">
        <f>SUM(K44:K45)</f>
        <v>0</v>
      </c>
      <c r="L43" s="236" t="e">
        <f t="shared" si="5"/>
        <v>#DIV/0!</v>
      </c>
    </row>
    <row r="44" spans="1:12" s="7" customFormat="1" ht="15" customHeight="1" x14ac:dyDescent="0.2">
      <c r="A44" s="36" t="s">
        <v>53</v>
      </c>
      <c r="B44" s="270"/>
      <c r="C44" s="39"/>
      <c r="D44" s="28" t="e">
        <f t="shared" si="3"/>
        <v>#DIV/0!</v>
      </c>
      <c r="E44" s="190"/>
      <c r="F44" s="189" t="e">
        <f t="shared" si="11"/>
        <v>#DIV/0!</v>
      </c>
      <c r="G44" s="190"/>
      <c r="H44" s="29" t="e">
        <f t="shared" si="1"/>
        <v>#DIV/0!</v>
      </c>
      <c r="I44" s="190"/>
      <c r="J44" s="29" t="e">
        <f t="shared" si="4"/>
        <v>#DIV/0!</v>
      </c>
      <c r="K44" s="190"/>
      <c r="L44" s="236" t="e">
        <f t="shared" si="5"/>
        <v>#DIV/0!</v>
      </c>
    </row>
    <row r="45" spans="1:12" s="7" customFormat="1" ht="15" customHeight="1" x14ac:dyDescent="0.2">
      <c r="A45" s="36" t="s">
        <v>53</v>
      </c>
      <c r="B45" s="270"/>
      <c r="C45" s="39"/>
      <c r="D45" s="28" t="e">
        <f t="shared" si="3"/>
        <v>#DIV/0!</v>
      </c>
      <c r="E45" s="190"/>
      <c r="F45" s="189" t="e">
        <f t="shared" si="11"/>
        <v>#DIV/0!</v>
      </c>
      <c r="G45" s="190"/>
      <c r="H45" s="29" t="e">
        <f t="shared" si="1"/>
        <v>#DIV/0!</v>
      </c>
      <c r="I45" s="190"/>
      <c r="J45" s="29" t="e">
        <f t="shared" si="4"/>
        <v>#DIV/0!</v>
      </c>
      <c r="K45" s="190"/>
      <c r="L45" s="236" t="e">
        <f t="shared" si="5"/>
        <v>#DIV/0!</v>
      </c>
    </row>
    <row r="46" spans="1:12" ht="16.5" customHeight="1" x14ac:dyDescent="0.25">
      <c r="A46" s="41" t="s">
        <v>25</v>
      </c>
      <c r="B46" s="276">
        <f>SUM(B47:B48)</f>
        <v>0</v>
      </c>
      <c r="C46" s="288">
        <f>SUM(C47:C48)</f>
        <v>0</v>
      </c>
      <c r="D46" s="28" t="e">
        <f t="shared" si="3"/>
        <v>#DIV/0!</v>
      </c>
      <c r="E46" s="28">
        <f>SUM(E47:E48)</f>
        <v>0</v>
      </c>
      <c r="F46" s="189" t="e">
        <f t="shared" si="11"/>
        <v>#DIV/0!</v>
      </c>
      <c r="G46" s="28">
        <f>SUM(G47:G48)</f>
        <v>0</v>
      </c>
      <c r="H46" s="29" t="e">
        <f t="shared" si="1"/>
        <v>#DIV/0!</v>
      </c>
      <c r="I46" s="28">
        <f>SUM(I47:I48)</f>
        <v>0</v>
      </c>
      <c r="J46" s="29" t="e">
        <f t="shared" si="4"/>
        <v>#DIV/0!</v>
      </c>
      <c r="K46" s="28">
        <f>SUM(K47:K48)</f>
        <v>0</v>
      </c>
      <c r="L46" s="236" t="e">
        <f t="shared" si="5"/>
        <v>#DIV/0!</v>
      </c>
    </row>
    <row r="47" spans="1:12" s="7" customFormat="1" ht="15" customHeight="1" x14ac:dyDescent="0.2">
      <c r="A47" s="36" t="s">
        <v>53</v>
      </c>
      <c r="B47" s="270"/>
      <c r="C47" s="39"/>
      <c r="D47" s="28" t="e">
        <f t="shared" si="3"/>
        <v>#DIV/0!</v>
      </c>
      <c r="E47" s="190"/>
      <c r="F47" s="189" t="e">
        <f t="shared" si="11"/>
        <v>#DIV/0!</v>
      </c>
      <c r="G47" s="190"/>
      <c r="H47" s="29" t="e">
        <f t="shared" si="1"/>
        <v>#DIV/0!</v>
      </c>
      <c r="I47" s="190"/>
      <c r="J47" s="29" t="e">
        <f t="shared" si="4"/>
        <v>#DIV/0!</v>
      </c>
      <c r="K47" s="190"/>
      <c r="L47" s="236" t="e">
        <f t="shared" si="5"/>
        <v>#DIV/0!</v>
      </c>
    </row>
    <row r="48" spans="1:12" s="7" customFormat="1" ht="15" customHeight="1" x14ac:dyDescent="0.2">
      <c r="A48" s="36" t="s">
        <v>53</v>
      </c>
      <c r="B48" s="270"/>
      <c r="C48" s="39"/>
      <c r="D48" s="28" t="e">
        <f t="shared" si="3"/>
        <v>#DIV/0!</v>
      </c>
      <c r="E48" s="190"/>
      <c r="F48" s="189" t="e">
        <f t="shared" si="11"/>
        <v>#DIV/0!</v>
      </c>
      <c r="G48" s="190"/>
      <c r="H48" s="29" t="e">
        <f t="shared" si="1"/>
        <v>#DIV/0!</v>
      </c>
      <c r="I48" s="190"/>
      <c r="J48" s="29" t="e">
        <f t="shared" si="4"/>
        <v>#DIV/0!</v>
      </c>
      <c r="K48" s="190"/>
      <c r="L48" s="236" t="e">
        <f t="shared" si="5"/>
        <v>#DIV/0!</v>
      </c>
    </row>
    <row r="49" spans="1:12" ht="24.95" customHeight="1" x14ac:dyDescent="0.25">
      <c r="A49" s="41" t="s">
        <v>26</v>
      </c>
      <c r="B49" s="276">
        <f>SUM(B50:B51)</f>
        <v>0</v>
      </c>
      <c r="C49" s="288">
        <f>SUM(C50:C51)</f>
        <v>0</v>
      </c>
      <c r="D49" s="28" t="e">
        <f t="shared" si="3"/>
        <v>#DIV/0!</v>
      </c>
      <c r="E49" s="28">
        <f>SUM(E50:E51)</f>
        <v>0</v>
      </c>
      <c r="F49" s="189" t="e">
        <f t="shared" si="11"/>
        <v>#DIV/0!</v>
      </c>
      <c r="G49" s="28">
        <f>SUM(G50:G51)</f>
        <v>0</v>
      </c>
      <c r="H49" s="29" t="e">
        <f t="shared" si="1"/>
        <v>#DIV/0!</v>
      </c>
      <c r="I49" s="28">
        <f>SUM(I50:I51)</f>
        <v>0</v>
      </c>
      <c r="J49" s="29" t="e">
        <f t="shared" si="4"/>
        <v>#DIV/0!</v>
      </c>
      <c r="K49" s="28">
        <f>SUM(K50:K51)</f>
        <v>0</v>
      </c>
      <c r="L49" s="236" t="e">
        <f t="shared" si="5"/>
        <v>#DIV/0!</v>
      </c>
    </row>
    <row r="50" spans="1:12" s="7" customFormat="1" ht="15" customHeight="1" x14ac:dyDescent="0.2">
      <c r="A50" s="36" t="s">
        <v>53</v>
      </c>
      <c r="B50" s="270"/>
      <c r="C50" s="39"/>
      <c r="D50" s="28" t="e">
        <f t="shared" si="3"/>
        <v>#DIV/0!</v>
      </c>
      <c r="E50" s="190"/>
      <c r="F50" s="189" t="e">
        <f t="shared" si="11"/>
        <v>#DIV/0!</v>
      </c>
      <c r="G50" s="190"/>
      <c r="H50" s="29" t="e">
        <f t="shared" si="1"/>
        <v>#DIV/0!</v>
      </c>
      <c r="I50" s="190"/>
      <c r="J50" s="29" t="e">
        <f t="shared" si="4"/>
        <v>#DIV/0!</v>
      </c>
      <c r="K50" s="190"/>
      <c r="L50" s="236" t="e">
        <f t="shared" si="5"/>
        <v>#DIV/0!</v>
      </c>
    </row>
    <row r="51" spans="1:12" s="7" customFormat="1" ht="15" customHeight="1" x14ac:dyDescent="0.2">
      <c r="A51" s="36" t="s">
        <v>53</v>
      </c>
      <c r="B51" s="270"/>
      <c r="C51" s="39"/>
      <c r="D51" s="28" t="e">
        <f t="shared" si="3"/>
        <v>#DIV/0!</v>
      </c>
      <c r="E51" s="190"/>
      <c r="F51" s="189" t="e">
        <f t="shared" si="11"/>
        <v>#DIV/0!</v>
      </c>
      <c r="G51" s="190"/>
      <c r="H51" s="29" t="e">
        <f t="shared" si="1"/>
        <v>#DIV/0!</v>
      </c>
      <c r="I51" s="190"/>
      <c r="J51" s="29" t="e">
        <f t="shared" si="4"/>
        <v>#DIV/0!</v>
      </c>
      <c r="K51" s="190"/>
      <c r="L51" s="236" t="e">
        <f t="shared" si="5"/>
        <v>#DIV/0!</v>
      </c>
    </row>
    <row r="52" spans="1:12" ht="19.5" customHeight="1" x14ac:dyDescent="0.25">
      <c r="A52" s="41" t="s">
        <v>27</v>
      </c>
      <c r="B52" s="276">
        <f>SUM(B53:B54)</f>
        <v>0</v>
      </c>
      <c r="C52" s="288">
        <f>SUM(C53:C54)</f>
        <v>0</v>
      </c>
      <c r="D52" s="28" t="e">
        <f t="shared" si="3"/>
        <v>#DIV/0!</v>
      </c>
      <c r="E52" s="28">
        <f>SUM(E53:E54)</f>
        <v>0</v>
      </c>
      <c r="F52" s="189" t="e">
        <f t="shared" si="11"/>
        <v>#DIV/0!</v>
      </c>
      <c r="G52" s="28">
        <f>SUM(G53:G54)</f>
        <v>0</v>
      </c>
      <c r="H52" s="29" t="e">
        <f t="shared" si="1"/>
        <v>#DIV/0!</v>
      </c>
      <c r="I52" s="28">
        <f>SUM(I53:I54)</f>
        <v>0</v>
      </c>
      <c r="J52" s="29" t="e">
        <f t="shared" si="4"/>
        <v>#DIV/0!</v>
      </c>
      <c r="K52" s="28">
        <f>SUM(K53:K54)</f>
        <v>0</v>
      </c>
      <c r="L52" s="236" t="e">
        <f t="shared" si="5"/>
        <v>#DIV/0!</v>
      </c>
    </row>
    <row r="53" spans="1:12" s="7" customFormat="1" ht="15" customHeight="1" x14ac:dyDescent="0.2">
      <c r="A53" s="36" t="s">
        <v>53</v>
      </c>
      <c r="B53" s="270"/>
      <c r="C53" s="39"/>
      <c r="D53" s="28" t="e">
        <f t="shared" si="3"/>
        <v>#DIV/0!</v>
      </c>
      <c r="E53" s="190"/>
      <c r="F53" s="189" t="e">
        <f t="shared" si="11"/>
        <v>#DIV/0!</v>
      </c>
      <c r="G53" s="190"/>
      <c r="H53" s="29" t="e">
        <f t="shared" si="1"/>
        <v>#DIV/0!</v>
      </c>
      <c r="I53" s="190"/>
      <c r="J53" s="29" t="e">
        <f t="shared" si="4"/>
        <v>#DIV/0!</v>
      </c>
      <c r="K53" s="190"/>
      <c r="L53" s="236" t="e">
        <f t="shared" si="5"/>
        <v>#DIV/0!</v>
      </c>
    </row>
    <row r="54" spans="1:12" s="7" customFormat="1" ht="15" customHeight="1" x14ac:dyDescent="0.2">
      <c r="A54" s="36" t="s">
        <v>53</v>
      </c>
      <c r="B54" s="270"/>
      <c r="C54" s="39"/>
      <c r="D54" s="28" t="e">
        <f t="shared" si="3"/>
        <v>#DIV/0!</v>
      </c>
      <c r="E54" s="190"/>
      <c r="F54" s="189" t="e">
        <f t="shared" si="11"/>
        <v>#DIV/0!</v>
      </c>
      <c r="G54" s="190"/>
      <c r="H54" s="29" t="e">
        <f t="shared" si="1"/>
        <v>#DIV/0!</v>
      </c>
      <c r="I54" s="190"/>
      <c r="J54" s="29" t="e">
        <f t="shared" si="4"/>
        <v>#DIV/0!</v>
      </c>
      <c r="K54" s="190"/>
      <c r="L54" s="236" t="e">
        <f t="shared" si="5"/>
        <v>#DIV/0!</v>
      </c>
    </row>
    <row r="55" spans="1:12" ht="24.95" customHeight="1" x14ac:dyDescent="0.25">
      <c r="A55" s="41" t="s">
        <v>28</v>
      </c>
      <c r="B55" s="276">
        <f>SUM(B56:B57)</f>
        <v>0</v>
      </c>
      <c r="C55" s="288">
        <f>SUM(C56:C57)</f>
        <v>0</v>
      </c>
      <c r="D55" s="28" t="e">
        <f t="shared" si="3"/>
        <v>#DIV/0!</v>
      </c>
      <c r="E55" s="28">
        <f>SUM(E56:E57)</f>
        <v>0</v>
      </c>
      <c r="F55" s="189" t="e">
        <f t="shared" si="11"/>
        <v>#DIV/0!</v>
      </c>
      <c r="G55" s="28">
        <f>SUM(G56:G57)</f>
        <v>0</v>
      </c>
      <c r="H55" s="29" t="e">
        <f t="shared" si="1"/>
        <v>#DIV/0!</v>
      </c>
      <c r="I55" s="28">
        <f>SUM(I56:I57)</f>
        <v>0</v>
      </c>
      <c r="J55" s="29" t="e">
        <f t="shared" si="4"/>
        <v>#DIV/0!</v>
      </c>
      <c r="K55" s="28">
        <f>SUM(K56:K57)</f>
        <v>0</v>
      </c>
      <c r="L55" s="236" t="e">
        <f t="shared" si="5"/>
        <v>#DIV/0!</v>
      </c>
    </row>
    <row r="56" spans="1:12" s="7" customFormat="1" ht="15" customHeight="1" x14ac:dyDescent="0.2">
      <c r="A56" s="36" t="s">
        <v>53</v>
      </c>
      <c r="B56" s="270"/>
      <c r="C56" s="39"/>
      <c r="D56" s="28" t="e">
        <f t="shared" si="3"/>
        <v>#DIV/0!</v>
      </c>
      <c r="E56" s="190"/>
      <c r="F56" s="189" t="e">
        <f t="shared" si="11"/>
        <v>#DIV/0!</v>
      </c>
      <c r="G56" s="190"/>
      <c r="H56" s="29" t="e">
        <f t="shared" si="1"/>
        <v>#DIV/0!</v>
      </c>
      <c r="I56" s="190"/>
      <c r="J56" s="29" t="e">
        <f t="shared" si="4"/>
        <v>#DIV/0!</v>
      </c>
      <c r="K56" s="190"/>
      <c r="L56" s="236" t="e">
        <f t="shared" si="5"/>
        <v>#DIV/0!</v>
      </c>
    </row>
    <row r="57" spans="1:12" s="7" customFormat="1" ht="15" customHeight="1" x14ac:dyDescent="0.2">
      <c r="A57" s="36" t="s">
        <v>53</v>
      </c>
      <c r="B57" s="270"/>
      <c r="C57" s="39"/>
      <c r="D57" s="28" t="e">
        <f t="shared" si="3"/>
        <v>#DIV/0!</v>
      </c>
      <c r="E57" s="190"/>
      <c r="F57" s="189" t="e">
        <f t="shared" si="11"/>
        <v>#DIV/0!</v>
      </c>
      <c r="G57" s="190"/>
      <c r="H57" s="29" t="e">
        <f t="shared" si="1"/>
        <v>#DIV/0!</v>
      </c>
      <c r="I57" s="190"/>
      <c r="J57" s="29" t="e">
        <f t="shared" si="4"/>
        <v>#DIV/0!</v>
      </c>
      <c r="K57" s="190"/>
      <c r="L57" s="236" t="e">
        <f t="shared" si="5"/>
        <v>#DIV/0!</v>
      </c>
    </row>
    <row r="58" spans="1:12" ht="24.95" customHeight="1" x14ac:dyDescent="0.25">
      <c r="A58" s="41" t="s">
        <v>29</v>
      </c>
      <c r="B58" s="276">
        <f>SUM(B59:B60)</f>
        <v>0</v>
      </c>
      <c r="C58" s="288">
        <f>SUM(C59:C60)</f>
        <v>0</v>
      </c>
      <c r="D58" s="28" t="e">
        <f t="shared" si="3"/>
        <v>#DIV/0!</v>
      </c>
      <c r="E58" s="28">
        <f>SUM(E59:E60)</f>
        <v>0</v>
      </c>
      <c r="F58" s="189" t="e">
        <f t="shared" si="11"/>
        <v>#DIV/0!</v>
      </c>
      <c r="G58" s="28">
        <f>SUM(G59:G60)</f>
        <v>0</v>
      </c>
      <c r="H58" s="29" t="e">
        <f t="shared" si="1"/>
        <v>#DIV/0!</v>
      </c>
      <c r="I58" s="28">
        <f>SUM(I59:I60)</f>
        <v>0</v>
      </c>
      <c r="J58" s="29" t="e">
        <f t="shared" si="4"/>
        <v>#DIV/0!</v>
      </c>
      <c r="K58" s="28">
        <f>SUM(K59:K60)</f>
        <v>0</v>
      </c>
      <c r="L58" s="236" t="e">
        <f t="shared" si="5"/>
        <v>#DIV/0!</v>
      </c>
    </row>
    <row r="59" spans="1:12" s="7" customFormat="1" ht="15" customHeight="1" x14ac:dyDescent="0.2">
      <c r="A59" s="36" t="s">
        <v>53</v>
      </c>
      <c r="B59" s="270"/>
      <c r="C59" s="39"/>
      <c r="D59" s="28" t="e">
        <f t="shared" si="3"/>
        <v>#DIV/0!</v>
      </c>
      <c r="E59" s="190"/>
      <c r="F59" s="189" t="e">
        <f t="shared" si="11"/>
        <v>#DIV/0!</v>
      </c>
      <c r="G59" s="190"/>
      <c r="H59" s="29" t="e">
        <f t="shared" si="1"/>
        <v>#DIV/0!</v>
      </c>
      <c r="I59" s="190"/>
      <c r="J59" s="29" t="e">
        <f t="shared" si="4"/>
        <v>#DIV/0!</v>
      </c>
      <c r="K59" s="190"/>
      <c r="L59" s="236" t="e">
        <f t="shared" si="5"/>
        <v>#DIV/0!</v>
      </c>
    </row>
    <row r="60" spans="1:12" s="7" customFormat="1" ht="15" customHeight="1" x14ac:dyDescent="0.2">
      <c r="A60" s="36" t="s">
        <v>53</v>
      </c>
      <c r="B60" s="270"/>
      <c r="C60" s="39"/>
      <c r="D60" s="28" t="e">
        <f t="shared" si="3"/>
        <v>#DIV/0!</v>
      </c>
      <c r="E60" s="190"/>
      <c r="F60" s="189" t="e">
        <f t="shared" ref="F60:F91" si="13">ROUND(E60/C60*100,1)</f>
        <v>#DIV/0!</v>
      </c>
      <c r="G60" s="190"/>
      <c r="H60" s="29" t="e">
        <f t="shared" si="1"/>
        <v>#DIV/0!</v>
      </c>
      <c r="I60" s="190"/>
      <c r="J60" s="29" t="e">
        <f t="shared" si="4"/>
        <v>#DIV/0!</v>
      </c>
      <c r="K60" s="190"/>
      <c r="L60" s="236" t="e">
        <f t="shared" si="5"/>
        <v>#DIV/0!</v>
      </c>
    </row>
    <row r="61" spans="1:12" ht="24.95" customHeight="1" x14ac:dyDescent="0.25">
      <c r="A61" s="41" t="s">
        <v>3</v>
      </c>
      <c r="B61" s="276">
        <f>SUM(B62:B63)</f>
        <v>0</v>
      </c>
      <c r="C61" s="288">
        <f>SUM(C62:C63)</f>
        <v>0</v>
      </c>
      <c r="D61" s="28" t="e">
        <f t="shared" si="3"/>
        <v>#DIV/0!</v>
      </c>
      <c r="E61" s="28">
        <f>SUM(E62:E63)</f>
        <v>0</v>
      </c>
      <c r="F61" s="189" t="e">
        <f t="shared" si="13"/>
        <v>#DIV/0!</v>
      </c>
      <c r="G61" s="28">
        <f>SUM(G62:G63)</f>
        <v>0</v>
      </c>
      <c r="H61" s="29" t="e">
        <f t="shared" si="1"/>
        <v>#DIV/0!</v>
      </c>
      <c r="I61" s="28">
        <f>SUM(I62:I63)</f>
        <v>0</v>
      </c>
      <c r="J61" s="29" t="e">
        <f t="shared" si="4"/>
        <v>#DIV/0!</v>
      </c>
      <c r="K61" s="28">
        <f>SUM(K62:K63)</f>
        <v>0</v>
      </c>
      <c r="L61" s="236" t="e">
        <f t="shared" si="5"/>
        <v>#DIV/0!</v>
      </c>
    </row>
    <row r="62" spans="1:12" s="7" customFormat="1" ht="15" customHeight="1" x14ac:dyDescent="0.2">
      <c r="A62" s="36" t="s">
        <v>53</v>
      </c>
      <c r="B62" s="270"/>
      <c r="C62" s="39"/>
      <c r="D62" s="28" t="e">
        <f t="shared" si="3"/>
        <v>#DIV/0!</v>
      </c>
      <c r="E62" s="190"/>
      <c r="F62" s="189" t="e">
        <f t="shared" si="13"/>
        <v>#DIV/0!</v>
      </c>
      <c r="G62" s="190"/>
      <c r="H62" s="29" t="e">
        <f t="shared" si="1"/>
        <v>#DIV/0!</v>
      </c>
      <c r="I62" s="190"/>
      <c r="J62" s="29" t="e">
        <f t="shared" si="4"/>
        <v>#DIV/0!</v>
      </c>
      <c r="K62" s="190"/>
      <c r="L62" s="236" t="e">
        <f t="shared" si="5"/>
        <v>#DIV/0!</v>
      </c>
    </row>
    <row r="63" spans="1:12" s="7" customFormat="1" ht="15" customHeight="1" x14ac:dyDescent="0.2">
      <c r="A63" s="36" t="s">
        <v>53</v>
      </c>
      <c r="B63" s="270"/>
      <c r="C63" s="39"/>
      <c r="D63" s="28" t="e">
        <f t="shared" si="3"/>
        <v>#DIV/0!</v>
      </c>
      <c r="E63" s="190"/>
      <c r="F63" s="189" t="e">
        <f t="shared" si="13"/>
        <v>#DIV/0!</v>
      </c>
      <c r="G63" s="190"/>
      <c r="H63" s="29" t="e">
        <f t="shared" si="1"/>
        <v>#DIV/0!</v>
      </c>
      <c r="I63" s="190"/>
      <c r="J63" s="29" t="e">
        <f t="shared" si="4"/>
        <v>#DIV/0!</v>
      </c>
      <c r="K63" s="190"/>
      <c r="L63" s="236" t="e">
        <f t="shared" si="5"/>
        <v>#DIV/0!</v>
      </c>
    </row>
    <row r="64" spans="1:12" ht="24.95" customHeight="1" x14ac:dyDescent="0.25">
      <c r="A64" s="41" t="s">
        <v>30</v>
      </c>
      <c r="B64" s="276">
        <f>SUM(B65:B66)</f>
        <v>0</v>
      </c>
      <c r="C64" s="288">
        <f>SUM(C65:C66)</f>
        <v>0</v>
      </c>
      <c r="D64" s="28" t="e">
        <f t="shared" si="3"/>
        <v>#DIV/0!</v>
      </c>
      <c r="E64" s="28">
        <f>SUM(E65:E66)</f>
        <v>0</v>
      </c>
      <c r="F64" s="189" t="e">
        <f t="shared" si="13"/>
        <v>#DIV/0!</v>
      </c>
      <c r="G64" s="28">
        <f>SUM(G65:G66)</f>
        <v>0</v>
      </c>
      <c r="H64" s="29" t="e">
        <f t="shared" si="1"/>
        <v>#DIV/0!</v>
      </c>
      <c r="I64" s="28">
        <f>SUM(I65:I66)</f>
        <v>0</v>
      </c>
      <c r="J64" s="29" t="e">
        <f t="shared" si="4"/>
        <v>#DIV/0!</v>
      </c>
      <c r="K64" s="28">
        <f>SUM(K65:K66)</f>
        <v>0</v>
      </c>
      <c r="L64" s="236" t="e">
        <f t="shared" si="5"/>
        <v>#DIV/0!</v>
      </c>
    </row>
    <row r="65" spans="1:12" s="7" customFormat="1" ht="15" customHeight="1" x14ac:dyDescent="0.2">
      <c r="A65" s="36" t="s">
        <v>53</v>
      </c>
      <c r="B65" s="270"/>
      <c r="C65" s="39"/>
      <c r="D65" s="28" t="e">
        <f t="shared" si="3"/>
        <v>#DIV/0!</v>
      </c>
      <c r="E65" s="190"/>
      <c r="F65" s="189" t="e">
        <f t="shared" si="13"/>
        <v>#DIV/0!</v>
      </c>
      <c r="G65" s="190"/>
      <c r="H65" s="29" t="e">
        <f t="shared" si="1"/>
        <v>#DIV/0!</v>
      </c>
      <c r="I65" s="190"/>
      <c r="J65" s="29" t="e">
        <f t="shared" si="4"/>
        <v>#DIV/0!</v>
      </c>
      <c r="K65" s="190"/>
      <c r="L65" s="236" t="e">
        <f t="shared" si="5"/>
        <v>#DIV/0!</v>
      </c>
    </row>
    <row r="66" spans="1:12" s="7" customFormat="1" ht="15" customHeight="1" x14ac:dyDescent="0.2">
      <c r="A66" s="36" t="s">
        <v>53</v>
      </c>
      <c r="B66" s="270"/>
      <c r="C66" s="39"/>
      <c r="D66" s="28" t="e">
        <f t="shared" si="3"/>
        <v>#DIV/0!</v>
      </c>
      <c r="E66" s="190"/>
      <c r="F66" s="189" t="e">
        <f t="shared" si="13"/>
        <v>#DIV/0!</v>
      </c>
      <c r="G66" s="190"/>
      <c r="H66" s="29" t="e">
        <f t="shared" si="1"/>
        <v>#DIV/0!</v>
      </c>
      <c r="I66" s="190"/>
      <c r="J66" s="29" t="e">
        <f t="shared" si="4"/>
        <v>#DIV/0!</v>
      </c>
      <c r="K66" s="190"/>
      <c r="L66" s="236" t="e">
        <f t="shared" si="5"/>
        <v>#DIV/0!</v>
      </c>
    </row>
    <row r="67" spans="1:12" ht="18.75" customHeight="1" x14ac:dyDescent="0.25">
      <c r="A67" s="41" t="s">
        <v>31</v>
      </c>
      <c r="B67" s="276">
        <f>SUM(B68:B69)</f>
        <v>0</v>
      </c>
      <c r="C67" s="288">
        <f>SUM(C68:C69)</f>
        <v>0</v>
      </c>
      <c r="D67" s="28" t="e">
        <f t="shared" si="3"/>
        <v>#DIV/0!</v>
      </c>
      <c r="E67" s="28">
        <f>SUM(E68:E69)</f>
        <v>0</v>
      </c>
      <c r="F67" s="189" t="e">
        <f t="shared" si="13"/>
        <v>#DIV/0!</v>
      </c>
      <c r="G67" s="28">
        <f>SUM(G68:G69)</f>
        <v>0</v>
      </c>
      <c r="H67" s="29" t="e">
        <f t="shared" si="1"/>
        <v>#DIV/0!</v>
      </c>
      <c r="I67" s="28">
        <f>SUM(I68:I69)</f>
        <v>0</v>
      </c>
      <c r="J67" s="29" t="e">
        <f t="shared" si="4"/>
        <v>#DIV/0!</v>
      </c>
      <c r="K67" s="28">
        <f>SUM(K68:K69)</f>
        <v>0</v>
      </c>
      <c r="L67" s="236" t="e">
        <f t="shared" si="5"/>
        <v>#DIV/0!</v>
      </c>
    </row>
    <row r="68" spans="1:12" s="7" customFormat="1" ht="15" customHeight="1" x14ac:dyDescent="0.2">
      <c r="A68" s="36" t="s">
        <v>53</v>
      </c>
      <c r="B68" s="270"/>
      <c r="C68" s="39"/>
      <c r="D68" s="28" t="e">
        <f t="shared" si="3"/>
        <v>#DIV/0!</v>
      </c>
      <c r="E68" s="190"/>
      <c r="F68" s="189" t="e">
        <f t="shared" si="13"/>
        <v>#DIV/0!</v>
      </c>
      <c r="G68" s="190"/>
      <c r="H68" s="29" t="e">
        <f t="shared" si="1"/>
        <v>#DIV/0!</v>
      </c>
      <c r="I68" s="190"/>
      <c r="J68" s="29" t="e">
        <f t="shared" si="4"/>
        <v>#DIV/0!</v>
      </c>
      <c r="K68" s="190"/>
      <c r="L68" s="236" t="e">
        <f t="shared" si="5"/>
        <v>#DIV/0!</v>
      </c>
    </row>
    <row r="69" spans="1:12" s="7" customFormat="1" ht="15" customHeight="1" x14ac:dyDescent="0.2">
      <c r="A69" s="36" t="s">
        <v>53</v>
      </c>
      <c r="B69" s="270"/>
      <c r="C69" s="39"/>
      <c r="D69" s="28" t="e">
        <f t="shared" si="3"/>
        <v>#DIV/0!</v>
      </c>
      <c r="E69" s="190"/>
      <c r="F69" s="189" t="e">
        <f t="shared" si="13"/>
        <v>#DIV/0!</v>
      </c>
      <c r="G69" s="190"/>
      <c r="H69" s="29" t="e">
        <f t="shared" si="1"/>
        <v>#DIV/0!</v>
      </c>
      <c r="I69" s="190"/>
      <c r="J69" s="29" t="e">
        <f t="shared" si="4"/>
        <v>#DIV/0!</v>
      </c>
      <c r="K69" s="190"/>
      <c r="L69" s="236" t="e">
        <f t="shared" si="5"/>
        <v>#DIV/0!</v>
      </c>
    </row>
    <row r="70" spans="1:12" ht="24.95" customHeight="1" x14ac:dyDescent="0.25">
      <c r="A70" s="41" t="s">
        <v>32</v>
      </c>
      <c r="B70" s="276">
        <f>SUM(B71:B72)</f>
        <v>0</v>
      </c>
      <c r="C70" s="288">
        <f>SUM(C71:C72)</f>
        <v>0</v>
      </c>
      <c r="D70" s="28" t="e">
        <f t="shared" si="3"/>
        <v>#DIV/0!</v>
      </c>
      <c r="E70" s="28">
        <f>SUM(E71:E72)</f>
        <v>0</v>
      </c>
      <c r="F70" s="189" t="e">
        <f t="shared" si="13"/>
        <v>#DIV/0!</v>
      </c>
      <c r="G70" s="28">
        <f>SUM(G71:G72)</f>
        <v>0</v>
      </c>
      <c r="H70" s="29" t="e">
        <f t="shared" si="1"/>
        <v>#DIV/0!</v>
      </c>
      <c r="I70" s="28">
        <f>SUM(I71:I72)</f>
        <v>0</v>
      </c>
      <c r="J70" s="29" t="e">
        <f t="shared" si="4"/>
        <v>#DIV/0!</v>
      </c>
      <c r="K70" s="28">
        <f>SUM(K71:K72)</f>
        <v>0</v>
      </c>
      <c r="L70" s="236" t="e">
        <f t="shared" si="5"/>
        <v>#DIV/0!</v>
      </c>
    </row>
    <row r="71" spans="1:12" s="7" customFormat="1" ht="15" customHeight="1" x14ac:dyDescent="0.2">
      <c r="A71" s="36" t="s">
        <v>53</v>
      </c>
      <c r="B71" s="270"/>
      <c r="C71" s="39"/>
      <c r="D71" s="28" t="e">
        <f t="shared" si="3"/>
        <v>#DIV/0!</v>
      </c>
      <c r="E71" s="190"/>
      <c r="F71" s="189" t="e">
        <f t="shared" si="13"/>
        <v>#DIV/0!</v>
      </c>
      <c r="G71" s="190"/>
      <c r="H71" s="29" t="e">
        <f t="shared" si="1"/>
        <v>#DIV/0!</v>
      </c>
      <c r="I71" s="190"/>
      <c r="J71" s="29" t="e">
        <f t="shared" si="4"/>
        <v>#DIV/0!</v>
      </c>
      <c r="K71" s="190"/>
      <c r="L71" s="236" t="e">
        <f t="shared" si="5"/>
        <v>#DIV/0!</v>
      </c>
    </row>
    <row r="72" spans="1:12" s="7" customFormat="1" ht="15" customHeight="1" x14ac:dyDescent="0.2">
      <c r="A72" s="36" t="s">
        <v>53</v>
      </c>
      <c r="B72" s="270"/>
      <c r="C72" s="39"/>
      <c r="D72" s="28" t="e">
        <f t="shared" si="3"/>
        <v>#DIV/0!</v>
      </c>
      <c r="E72" s="190"/>
      <c r="F72" s="189" t="e">
        <f t="shared" si="13"/>
        <v>#DIV/0!</v>
      </c>
      <c r="G72" s="190"/>
      <c r="H72" s="29" t="e">
        <f t="shared" si="1"/>
        <v>#DIV/0!</v>
      </c>
      <c r="I72" s="190"/>
      <c r="J72" s="29" t="e">
        <f t="shared" si="4"/>
        <v>#DIV/0!</v>
      </c>
      <c r="K72" s="190"/>
      <c r="L72" s="236" t="e">
        <f t="shared" si="5"/>
        <v>#DIV/0!</v>
      </c>
    </row>
    <row r="73" spans="1:12" ht="24.95" customHeight="1" x14ac:dyDescent="0.25">
      <c r="A73" s="41" t="s">
        <v>33</v>
      </c>
      <c r="B73" s="276">
        <f>SUM(B74:B75)</f>
        <v>0</v>
      </c>
      <c r="C73" s="288">
        <f>SUM(C74:C75)</f>
        <v>0</v>
      </c>
      <c r="D73" s="28" t="e">
        <f t="shared" ref="D73:D125" si="14">C73/B73*100</f>
        <v>#DIV/0!</v>
      </c>
      <c r="E73" s="28">
        <f>SUM(E74:E75)</f>
        <v>0</v>
      </c>
      <c r="F73" s="189" t="e">
        <f t="shared" si="13"/>
        <v>#DIV/0!</v>
      </c>
      <c r="G73" s="28">
        <f>SUM(G74:G75)</f>
        <v>0</v>
      </c>
      <c r="H73" s="29" t="e">
        <f t="shared" ref="H73:H125" si="15">G73/E73*100</f>
        <v>#DIV/0!</v>
      </c>
      <c r="I73" s="28">
        <f>SUM(I74:I75)</f>
        <v>0</v>
      </c>
      <c r="J73" s="29" t="e">
        <f t="shared" ref="J73:J125" si="16">I73/G73*100</f>
        <v>#DIV/0!</v>
      </c>
      <c r="K73" s="28">
        <f>SUM(K74:K75)</f>
        <v>0</v>
      </c>
      <c r="L73" s="236" t="e">
        <f t="shared" ref="L73:L125" si="17">K73/I73*100</f>
        <v>#DIV/0!</v>
      </c>
    </row>
    <row r="74" spans="1:12" s="7" customFormat="1" ht="15" customHeight="1" x14ac:dyDescent="0.2">
      <c r="A74" s="36" t="s">
        <v>53</v>
      </c>
      <c r="B74" s="270"/>
      <c r="C74" s="39"/>
      <c r="D74" s="28" t="e">
        <f t="shared" si="14"/>
        <v>#DIV/0!</v>
      </c>
      <c r="E74" s="190"/>
      <c r="F74" s="189" t="e">
        <f t="shared" si="13"/>
        <v>#DIV/0!</v>
      </c>
      <c r="G74" s="190"/>
      <c r="H74" s="29" t="e">
        <f t="shared" si="15"/>
        <v>#DIV/0!</v>
      </c>
      <c r="I74" s="190"/>
      <c r="J74" s="29" t="e">
        <f t="shared" si="16"/>
        <v>#DIV/0!</v>
      </c>
      <c r="K74" s="190"/>
      <c r="L74" s="236" t="e">
        <f t="shared" si="17"/>
        <v>#DIV/0!</v>
      </c>
    </row>
    <row r="75" spans="1:12" s="7" customFormat="1" ht="15" customHeight="1" x14ac:dyDescent="0.2">
      <c r="A75" s="36" t="s">
        <v>53</v>
      </c>
      <c r="B75" s="270"/>
      <c r="C75" s="39"/>
      <c r="D75" s="28" t="e">
        <f t="shared" si="14"/>
        <v>#DIV/0!</v>
      </c>
      <c r="E75" s="190"/>
      <c r="F75" s="189" t="e">
        <f t="shared" si="13"/>
        <v>#DIV/0!</v>
      </c>
      <c r="G75" s="190"/>
      <c r="H75" s="29" t="e">
        <f t="shared" si="15"/>
        <v>#DIV/0!</v>
      </c>
      <c r="I75" s="190"/>
      <c r="J75" s="29" t="e">
        <f t="shared" si="16"/>
        <v>#DIV/0!</v>
      </c>
      <c r="K75" s="190"/>
      <c r="L75" s="236" t="e">
        <f t="shared" si="17"/>
        <v>#DIV/0!</v>
      </c>
    </row>
    <row r="76" spans="1:12" ht="15.75" customHeight="1" x14ac:dyDescent="0.25">
      <c r="A76" s="41" t="s">
        <v>34</v>
      </c>
      <c r="B76" s="276">
        <f>SUM(B77:B78)</f>
        <v>0</v>
      </c>
      <c r="C76" s="288">
        <f>SUM(C77:C78)</f>
        <v>0</v>
      </c>
      <c r="D76" s="28" t="e">
        <f t="shared" si="14"/>
        <v>#DIV/0!</v>
      </c>
      <c r="E76" s="28">
        <f>SUM(E77:E78)</f>
        <v>0</v>
      </c>
      <c r="F76" s="189" t="e">
        <f t="shared" si="13"/>
        <v>#DIV/0!</v>
      </c>
      <c r="G76" s="28">
        <f>SUM(G77:G78)</f>
        <v>0</v>
      </c>
      <c r="H76" s="29" t="e">
        <f t="shared" si="15"/>
        <v>#DIV/0!</v>
      </c>
      <c r="I76" s="28">
        <f>SUM(I77:I78)</f>
        <v>0</v>
      </c>
      <c r="J76" s="29" t="e">
        <f t="shared" si="16"/>
        <v>#DIV/0!</v>
      </c>
      <c r="K76" s="28">
        <f>SUM(K77:K78)</f>
        <v>0</v>
      </c>
      <c r="L76" s="236" t="e">
        <f t="shared" si="17"/>
        <v>#DIV/0!</v>
      </c>
    </row>
    <row r="77" spans="1:12" s="7" customFormat="1" ht="15" customHeight="1" x14ac:dyDescent="0.2">
      <c r="A77" s="36" t="s">
        <v>53</v>
      </c>
      <c r="B77" s="270"/>
      <c r="C77" s="39"/>
      <c r="D77" s="28" t="e">
        <f t="shared" si="14"/>
        <v>#DIV/0!</v>
      </c>
      <c r="E77" s="190"/>
      <c r="F77" s="189" t="e">
        <f t="shared" si="13"/>
        <v>#DIV/0!</v>
      </c>
      <c r="G77" s="190"/>
      <c r="H77" s="29" t="e">
        <f t="shared" si="15"/>
        <v>#DIV/0!</v>
      </c>
      <c r="I77" s="190"/>
      <c r="J77" s="29" t="e">
        <f t="shared" si="16"/>
        <v>#DIV/0!</v>
      </c>
      <c r="K77" s="190"/>
      <c r="L77" s="236" t="e">
        <f t="shared" si="17"/>
        <v>#DIV/0!</v>
      </c>
    </row>
    <row r="78" spans="1:12" s="7" customFormat="1" ht="15" customHeight="1" x14ac:dyDescent="0.2">
      <c r="A78" s="36" t="s">
        <v>53</v>
      </c>
      <c r="B78" s="270"/>
      <c r="C78" s="39"/>
      <c r="D78" s="28" t="e">
        <f t="shared" si="14"/>
        <v>#DIV/0!</v>
      </c>
      <c r="E78" s="190"/>
      <c r="F78" s="189" t="e">
        <f t="shared" si="13"/>
        <v>#DIV/0!</v>
      </c>
      <c r="G78" s="190"/>
      <c r="H78" s="29" t="e">
        <f t="shared" si="15"/>
        <v>#DIV/0!</v>
      </c>
      <c r="I78" s="190"/>
      <c r="J78" s="29" t="e">
        <f t="shared" si="16"/>
        <v>#DIV/0!</v>
      </c>
      <c r="K78" s="190"/>
      <c r="L78" s="236" t="e">
        <f t="shared" si="17"/>
        <v>#DIV/0!</v>
      </c>
    </row>
    <row r="79" spans="1:12" ht="24.95" customHeight="1" x14ac:dyDescent="0.25">
      <c r="A79" s="41" t="s">
        <v>35</v>
      </c>
      <c r="B79" s="276">
        <f>SUM(B80:B81)</f>
        <v>0</v>
      </c>
      <c r="C79" s="288">
        <f>SUM(C80:C81)</f>
        <v>0</v>
      </c>
      <c r="D79" s="28" t="e">
        <f t="shared" si="14"/>
        <v>#DIV/0!</v>
      </c>
      <c r="E79" s="28">
        <f>SUM(E80:E81)</f>
        <v>0</v>
      </c>
      <c r="F79" s="189" t="e">
        <f t="shared" si="13"/>
        <v>#DIV/0!</v>
      </c>
      <c r="G79" s="28">
        <f>SUM(G80:G81)</f>
        <v>0</v>
      </c>
      <c r="H79" s="29" t="e">
        <f t="shared" si="15"/>
        <v>#DIV/0!</v>
      </c>
      <c r="I79" s="28">
        <f>SUM(I80:I81)</f>
        <v>0</v>
      </c>
      <c r="J79" s="29" t="e">
        <f t="shared" si="16"/>
        <v>#DIV/0!</v>
      </c>
      <c r="K79" s="28">
        <f>SUM(K80:K81)</f>
        <v>0</v>
      </c>
      <c r="L79" s="236" t="e">
        <f t="shared" si="17"/>
        <v>#DIV/0!</v>
      </c>
    </row>
    <row r="80" spans="1:12" s="7" customFormat="1" ht="15" customHeight="1" x14ac:dyDescent="0.2">
      <c r="A80" s="36" t="s">
        <v>53</v>
      </c>
      <c r="B80" s="270"/>
      <c r="C80" s="39"/>
      <c r="D80" s="28" t="e">
        <f t="shared" si="14"/>
        <v>#DIV/0!</v>
      </c>
      <c r="E80" s="190"/>
      <c r="F80" s="189" t="e">
        <f t="shared" si="13"/>
        <v>#DIV/0!</v>
      </c>
      <c r="G80" s="190"/>
      <c r="H80" s="29" t="e">
        <f t="shared" si="15"/>
        <v>#DIV/0!</v>
      </c>
      <c r="I80" s="190"/>
      <c r="J80" s="29" t="e">
        <f t="shared" si="16"/>
        <v>#DIV/0!</v>
      </c>
      <c r="K80" s="190"/>
      <c r="L80" s="236" t="e">
        <f t="shared" si="17"/>
        <v>#DIV/0!</v>
      </c>
    </row>
    <row r="81" spans="1:12" s="7" customFormat="1" ht="15" customHeight="1" x14ac:dyDescent="0.2">
      <c r="A81" s="36" t="s">
        <v>53</v>
      </c>
      <c r="B81" s="270"/>
      <c r="C81" s="39"/>
      <c r="D81" s="28" t="e">
        <f t="shared" si="14"/>
        <v>#DIV/0!</v>
      </c>
      <c r="E81" s="190"/>
      <c r="F81" s="189" t="e">
        <f t="shared" si="13"/>
        <v>#DIV/0!</v>
      </c>
      <c r="G81" s="190"/>
      <c r="H81" s="29" t="e">
        <f t="shared" si="15"/>
        <v>#DIV/0!</v>
      </c>
      <c r="I81" s="190"/>
      <c r="J81" s="29" t="e">
        <f t="shared" si="16"/>
        <v>#DIV/0!</v>
      </c>
      <c r="K81" s="190"/>
      <c r="L81" s="236" t="e">
        <f t="shared" si="17"/>
        <v>#DIV/0!</v>
      </c>
    </row>
    <row r="82" spans="1:12" ht="24.95" customHeight="1" x14ac:dyDescent="0.25">
      <c r="A82" s="41" t="s">
        <v>36</v>
      </c>
      <c r="B82" s="276">
        <f>SUM(B83:B84)</f>
        <v>0</v>
      </c>
      <c r="C82" s="288">
        <f>SUM(C83:C84)</f>
        <v>0</v>
      </c>
      <c r="D82" s="28" t="e">
        <f t="shared" si="14"/>
        <v>#DIV/0!</v>
      </c>
      <c r="E82" s="28">
        <f>SUM(E83:E84)</f>
        <v>0</v>
      </c>
      <c r="F82" s="189" t="e">
        <f t="shared" si="13"/>
        <v>#DIV/0!</v>
      </c>
      <c r="G82" s="28">
        <f>SUM(G83:G84)</f>
        <v>0</v>
      </c>
      <c r="H82" s="29" t="e">
        <f t="shared" si="15"/>
        <v>#DIV/0!</v>
      </c>
      <c r="I82" s="28">
        <f>SUM(I83:I84)</f>
        <v>0</v>
      </c>
      <c r="J82" s="29" t="e">
        <f t="shared" si="16"/>
        <v>#DIV/0!</v>
      </c>
      <c r="K82" s="28">
        <f>SUM(K83:K84)</f>
        <v>0</v>
      </c>
      <c r="L82" s="236" t="e">
        <f t="shared" si="17"/>
        <v>#DIV/0!</v>
      </c>
    </row>
    <row r="83" spans="1:12" s="7" customFormat="1" ht="15" customHeight="1" x14ac:dyDescent="0.2">
      <c r="A83" s="36" t="s">
        <v>53</v>
      </c>
      <c r="B83" s="270"/>
      <c r="C83" s="39"/>
      <c r="D83" s="28" t="e">
        <f t="shared" si="14"/>
        <v>#DIV/0!</v>
      </c>
      <c r="E83" s="190"/>
      <c r="F83" s="189" t="e">
        <f t="shared" si="13"/>
        <v>#DIV/0!</v>
      </c>
      <c r="G83" s="190"/>
      <c r="H83" s="29" t="e">
        <f t="shared" si="15"/>
        <v>#DIV/0!</v>
      </c>
      <c r="I83" s="190"/>
      <c r="J83" s="29" t="e">
        <f t="shared" si="16"/>
        <v>#DIV/0!</v>
      </c>
      <c r="K83" s="190"/>
      <c r="L83" s="236" t="e">
        <f t="shared" si="17"/>
        <v>#DIV/0!</v>
      </c>
    </row>
    <row r="84" spans="1:12" s="7" customFormat="1" ht="15" customHeight="1" x14ac:dyDescent="0.2">
      <c r="A84" s="36" t="s">
        <v>53</v>
      </c>
      <c r="B84" s="270"/>
      <c r="C84" s="39"/>
      <c r="D84" s="28" t="e">
        <f t="shared" si="14"/>
        <v>#DIV/0!</v>
      </c>
      <c r="E84" s="190"/>
      <c r="F84" s="189" t="e">
        <f t="shared" si="13"/>
        <v>#DIV/0!</v>
      </c>
      <c r="G84" s="190"/>
      <c r="H84" s="29" t="e">
        <f t="shared" si="15"/>
        <v>#DIV/0!</v>
      </c>
      <c r="I84" s="190"/>
      <c r="J84" s="29" t="e">
        <f t="shared" si="16"/>
        <v>#DIV/0!</v>
      </c>
      <c r="K84" s="190"/>
      <c r="L84" s="236" t="e">
        <f t="shared" si="17"/>
        <v>#DIV/0!</v>
      </c>
    </row>
    <row r="85" spans="1:12" ht="24.95" customHeight="1" x14ac:dyDescent="0.25">
      <c r="A85" s="41" t="s">
        <v>37</v>
      </c>
      <c r="B85" s="276">
        <f>SUM(B86:B87)</f>
        <v>0</v>
      </c>
      <c r="C85" s="288">
        <f>SUM(C86:C87)</f>
        <v>0</v>
      </c>
      <c r="D85" s="28" t="e">
        <f t="shared" si="14"/>
        <v>#DIV/0!</v>
      </c>
      <c r="E85" s="28">
        <f>SUM(E86:E87)</f>
        <v>0</v>
      </c>
      <c r="F85" s="189" t="e">
        <f t="shared" si="13"/>
        <v>#DIV/0!</v>
      </c>
      <c r="G85" s="28">
        <f>SUM(G86:G87)</f>
        <v>0</v>
      </c>
      <c r="H85" s="29" t="e">
        <f t="shared" si="15"/>
        <v>#DIV/0!</v>
      </c>
      <c r="I85" s="28">
        <f>SUM(I86:I87)</f>
        <v>0</v>
      </c>
      <c r="J85" s="29" t="e">
        <f t="shared" si="16"/>
        <v>#DIV/0!</v>
      </c>
      <c r="K85" s="28">
        <f>SUM(K86:K87)</f>
        <v>0</v>
      </c>
      <c r="L85" s="236" t="e">
        <f t="shared" si="17"/>
        <v>#DIV/0!</v>
      </c>
    </row>
    <row r="86" spans="1:12" s="7" customFormat="1" ht="15" customHeight="1" x14ac:dyDescent="0.2">
      <c r="A86" s="36" t="s">
        <v>53</v>
      </c>
      <c r="B86" s="270"/>
      <c r="C86" s="39"/>
      <c r="D86" s="28" t="e">
        <f t="shared" si="14"/>
        <v>#DIV/0!</v>
      </c>
      <c r="E86" s="190"/>
      <c r="F86" s="189" t="e">
        <f t="shared" si="13"/>
        <v>#DIV/0!</v>
      </c>
      <c r="G86" s="190"/>
      <c r="H86" s="29" t="e">
        <f t="shared" si="15"/>
        <v>#DIV/0!</v>
      </c>
      <c r="I86" s="190"/>
      <c r="J86" s="29" t="e">
        <f t="shared" si="16"/>
        <v>#DIV/0!</v>
      </c>
      <c r="K86" s="190"/>
      <c r="L86" s="236" t="e">
        <f t="shared" si="17"/>
        <v>#DIV/0!</v>
      </c>
    </row>
    <row r="87" spans="1:12" s="7" customFormat="1" ht="15" customHeight="1" x14ac:dyDescent="0.2">
      <c r="A87" s="36" t="s">
        <v>53</v>
      </c>
      <c r="B87" s="270"/>
      <c r="C87" s="39"/>
      <c r="D87" s="28" t="e">
        <f t="shared" si="14"/>
        <v>#DIV/0!</v>
      </c>
      <c r="E87" s="190"/>
      <c r="F87" s="189" t="e">
        <f t="shared" si="13"/>
        <v>#DIV/0!</v>
      </c>
      <c r="G87" s="190"/>
      <c r="H87" s="29" t="e">
        <f t="shared" si="15"/>
        <v>#DIV/0!</v>
      </c>
      <c r="I87" s="190"/>
      <c r="J87" s="29" t="e">
        <f t="shared" si="16"/>
        <v>#DIV/0!</v>
      </c>
      <c r="K87" s="190"/>
      <c r="L87" s="236" t="e">
        <f t="shared" si="17"/>
        <v>#DIV/0!</v>
      </c>
    </row>
    <row r="88" spans="1:12" ht="19.5" customHeight="1" x14ac:dyDescent="0.25">
      <c r="A88" s="41" t="s">
        <v>38</v>
      </c>
      <c r="B88" s="276">
        <f>SUM(B89:B90)</f>
        <v>0</v>
      </c>
      <c r="C88" s="288">
        <f>SUM(C89:C90)</f>
        <v>0</v>
      </c>
      <c r="D88" s="28" t="e">
        <f t="shared" si="14"/>
        <v>#DIV/0!</v>
      </c>
      <c r="E88" s="28">
        <f>SUM(E89:E90)</f>
        <v>0</v>
      </c>
      <c r="F88" s="189" t="e">
        <f t="shared" si="13"/>
        <v>#DIV/0!</v>
      </c>
      <c r="G88" s="28">
        <f>SUM(G89:G90)</f>
        <v>0</v>
      </c>
      <c r="H88" s="29" t="e">
        <f t="shared" si="15"/>
        <v>#DIV/0!</v>
      </c>
      <c r="I88" s="28">
        <f>SUM(I89:I90)</f>
        <v>0</v>
      </c>
      <c r="J88" s="29" t="e">
        <f t="shared" si="16"/>
        <v>#DIV/0!</v>
      </c>
      <c r="K88" s="28">
        <f>SUM(K89:K90)</f>
        <v>0</v>
      </c>
      <c r="L88" s="236" t="e">
        <f t="shared" si="17"/>
        <v>#DIV/0!</v>
      </c>
    </row>
    <row r="89" spans="1:12" s="7" customFormat="1" ht="15" customHeight="1" x14ac:dyDescent="0.2">
      <c r="A89" s="36" t="s">
        <v>53</v>
      </c>
      <c r="B89" s="270"/>
      <c r="C89" s="39"/>
      <c r="D89" s="28" t="e">
        <f t="shared" si="14"/>
        <v>#DIV/0!</v>
      </c>
      <c r="E89" s="190"/>
      <c r="F89" s="189" t="e">
        <f t="shared" si="13"/>
        <v>#DIV/0!</v>
      </c>
      <c r="G89" s="190"/>
      <c r="H89" s="29" t="e">
        <f t="shared" si="15"/>
        <v>#DIV/0!</v>
      </c>
      <c r="I89" s="190"/>
      <c r="J89" s="29" t="e">
        <f t="shared" si="16"/>
        <v>#DIV/0!</v>
      </c>
      <c r="K89" s="190"/>
      <c r="L89" s="236" t="e">
        <f t="shared" si="17"/>
        <v>#DIV/0!</v>
      </c>
    </row>
    <row r="90" spans="1:12" s="7" customFormat="1" ht="15" customHeight="1" x14ac:dyDescent="0.2">
      <c r="A90" s="36" t="s">
        <v>53</v>
      </c>
      <c r="B90" s="270"/>
      <c r="C90" s="39"/>
      <c r="D90" s="28" t="e">
        <f t="shared" si="14"/>
        <v>#DIV/0!</v>
      </c>
      <c r="E90" s="190"/>
      <c r="F90" s="189" t="e">
        <f t="shared" si="13"/>
        <v>#DIV/0!</v>
      </c>
      <c r="G90" s="190"/>
      <c r="H90" s="29" t="e">
        <f t="shared" si="15"/>
        <v>#DIV/0!</v>
      </c>
      <c r="I90" s="190"/>
      <c r="J90" s="29" t="e">
        <f t="shared" si="16"/>
        <v>#DIV/0!</v>
      </c>
      <c r="K90" s="190"/>
      <c r="L90" s="236" t="e">
        <f t="shared" si="17"/>
        <v>#DIV/0!</v>
      </c>
    </row>
    <row r="91" spans="1:12" ht="15.75" customHeight="1" x14ac:dyDescent="0.25">
      <c r="A91" s="41" t="s">
        <v>39</v>
      </c>
      <c r="B91" s="276">
        <f>SUM(B92:B93)</f>
        <v>0</v>
      </c>
      <c r="C91" s="288">
        <f>SUM(C92:C93)</f>
        <v>0</v>
      </c>
      <c r="D91" s="28" t="e">
        <f t="shared" si="14"/>
        <v>#DIV/0!</v>
      </c>
      <c r="E91" s="28">
        <f>SUM(E92:E93)</f>
        <v>0</v>
      </c>
      <c r="F91" s="189" t="e">
        <f t="shared" si="13"/>
        <v>#DIV/0!</v>
      </c>
      <c r="G91" s="28">
        <f>SUM(G92:G93)</f>
        <v>0</v>
      </c>
      <c r="H91" s="29" t="e">
        <f t="shared" si="15"/>
        <v>#DIV/0!</v>
      </c>
      <c r="I91" s="28">
        <f>SUM(I92:I93)</f>
        <v>0</v>
      </c>
      <c r="J91" s="29" t="e">
        <f t="shared" si="16"/>
        <v>#DIV/0!</v>
      </c>
      <c r="K91" s="28">
        <f>SUM(K92:K93)</f>
        <v>0</v>
      </c>
      <c r="L91" s="236" t="e">
        <f t="shared" si="17"/>
        <v>#DIV/0!</v>
      </c>
    </row>
    <row r="92" spans="1:12" s="7" customFormat="1" ht="15" customHeight="1" x14ac:dyDescent="0.2">
      <c r="A92" s="36" t="s">
        <v>53</v>
      </c>
      <c r="B92" s="270"/>
      <c r="C92" s="39"/>
      <c r="D92" s="28" t="e">
        <f t="shared" si="14"/>
        <v>#DIV/0!</v>
      </c>
      <c r="E92" s="190"/>
      <c r="F92" s="189" t="e">
        <f t="shared" ref="F92:F115" si="18">ROUND(E92/C92*100,1)</f>
        <v>#DIV/0!</v>
      </c>
      <c r="G92" s="190"/>
      <c r="H92" s="29" t="e">
        <f t="shared" si="15"/>
        <v>#DIV/0!</v>
      </c>
      <c r="I92" s="190"/>
      <c r="J92" s="29" t="e">
        <f t="shared" si="16"/>
        <v>#DIV/0!</v>
      </c>
      <c r="K92" s="190"/>
      <c r="L92" s="236" t="e">
        <f t="shared" si="17"/>
        <v>#DIV/0!</v>
      </c>
    </row>
    <row r="93" spans="1:12" s="7" customFormat="1" ht="15" customHeight="1" x14ac:dyDescent="0.2">
      <c r="A93" s="36" t="s">
        <v>53</v>
      </c>
      <c r="B93" s="270"/>
      <c r="C93" s="39"/>
      <c r="D93" s="28" t="e">
        <f t="shared" si="14"/>
        <v>#DIV/0!</v>
      </c>
      <c r="E93" s="190"/>
      <c r="F93" s="189" t="e">
        <f t="shared" si="18"/>
        <v>#DIV/0!</v>
      </c>
      <c r="G93" s="190"/>
      <c r="H93" s="29" t="e">
        <f t="shared" si="15"/>
        <v>#DIV/0!</v>
      </c>
      <c r="I93" s="190"/>
      <c r="J93" s="29" t="e">
        <f t="shared" si="16"/>
        <v>#DIV/0!</v>
      </c>
      <c r="K93" s="190"/>
      <c r="L93" s="236" t="e">
        <f t="shared" si="17"/>
        <v>#DIV/0!</v>
      </c>
    </row>
    <row r="94" spans="1:12" ht="16.5" customHeight="1" x14ac:dyDescent="0.25">
      <c r="A94" s="41" t="s">
        <v>40</v>
      </c>
      <c r="B94" s="276">
        <f>SUM(B95:B96)</f>
        <v>0</v>
      </c>
      <c r="C94" s="288">
        <f>SUM(C95:C96)</f>
        <v>0</v>
      </c>
      <c r="D94" s="28" t="e">
        <f t="shared" si="14"/>
        <v>#DIV/0!</v>
      </c>
      <c r="E94" s="28">
        <f>SUM(E95:E96)</f>
        <v>0</v>
      </c>
      <c r="F94" s="189" t="e">
        <f t="shared" si="18"/>
        <v>#DIV/0!</v>
      </c>
      <c r="G94" s="28">
        <f>SUM(G95:G96)</f>
        <v>0</v>
      </c>
      <c r="H94" s="29" t="e">
        <f t="shared" si="15"/>
        <v>#DIV/0!</v>
      </c>
      <c r="I94" s="28">
        <f>SUM(I95:I96)</f>
        <v>0</v>
      </c>
      <c r="J94" s="29" t="e">
        <f t="shared" si="16"/>
        <v>#DIV/0!</v>
      </c>
      <c r="K94" s="28">
        <f>SUM(K95:K96)</f>
        <v>0</v>
      </c>
      <c r="L94" s="236" t="e">
        <f t="shared" si="17"/>
        <v>#DIV/0!</v>
      </c>
    </row>
    <row r="95" spans="1:12" s="7" customFormat="1" ht="15" customHeight="1" x14ac:dyDescent="0.2">
      <c r="A95" s="36" t="s">
        <v>53</v>
      </c>
      <c r="B95" s="270"/>
      <c r="C95" s="39"/>
      <c r="D95" s="28" t="e">
        <f t="shared" si="14"/>
        <v>#DIV/0!</v>
      </c>
      <c r="E95" s="190"/>
      <c r="F95" s="189" t="e">
        <f t="shared" si="18"/>
        <v>#DIV/0!</v>
      </c>
      <c r="G95" s="190"/>
      <c r="H95" s="29" t="e">
        <f t="shared" si="15"/>
        <v>#DIV/0!</v>
      </c>
      <c r="I95" s="190"/>
      <c r="J95" s="29" t="e">
        <f t="shared" si="16"/>
        <v>#DIV/0!</v>
      </c>
      <c r="K95" s="190"/>
      <c r="L95" s="236" t="e">
        <f t="shared" si="17"/>
        <v>#DIV/0!</v>
      </c>
    </row>
    <row r="96" spans="1:12" s="7" customFormat="1" ht="15" customHeight="1" x14ac:dyDescent="0.2">
      <c r="A96" s="36" t="s">
        <v>53</v>
      </c>
      <c r="B96" s="270"/>
      <c r="C96" s="39"/>
      <c r="D96" s="28" t="e">
        <f t="shared" si="14"/>
        <v>#DIV/0!</v>
      </c>
      <c r="E96" s="190"/>
      <c r="F96" s="189" t="e">
        <f t="shared" si="18"/>
        <v>#DIV/0!</v>
      </c>
      <c r="G96" s="190"/>
      <c r="H96" s="29" t="e">
        <f t="shared" si="15"/>
        <v>#DIV/0!</v>
      </c>
      <c r="I96" s="190"/>
      <c r="J96" s="29" t="e">
        <f t="shared" si="16"/>
        <v>#DIV/0!</v>
      </c>
      <c r="K96" s="190"/>
      <c r="L96" s="236" t="e">
        <f t="shared" si="17"/>
        <v>#DIV/0!</v>
      </c>
    </row>
    <row r="97" spans="1:12" ht="24.95" customHeight="1" x14ac:dyDescent="0.25">
      <c r="A97" s="43" t="s">
        <v>41</v>
      </c>
      <c r="B97" s="278">
        <f>SUM(B98:B99)</f>
        <v>0</v>
      </c>
      <c r="C97" s="292">
        <f>SUM(C98:C99)</f>
        <v>0</v>
      </c>
      <c r="D97" s="28" t="e">
        <f t="shared" si="14"/>
        <v>#DIV/0!</v>
      </c>
      <c r="E97" s="29">
        <f>SUM(E98:E99)</f>
        <v>0</v>
      </c>
      <c r="F97" s="29" t="e">
        <f t="shared" si="18"/>
        <v>#DIV/0!</v>
      </c>
      <c r="G97" s="29">
        <f>SUM(G98:G99)</f>
        <v>0</v>
      </c>
      <c r="H97" s="29" t="e">
        <f t="shared" si="15"/>
        <v>#DIV/0!</v>
      </c>
      <c r="I97" s="29">
        <f>SUM(I98:I99)</f>
        <v>0</v>
      </c>
      <c r="J97" s="29" t="e">
        <f t="shared" si="16"/>
        <v>#DIV/0!</v>
      </c>
      <c r="K97" s="29">
        <f>SUM(K98:K99)</f>
        <v>0</v>
      </c>
      <c r="L97" s="236" t="e">
        <f t="shared" si="17"/>
        <v>#DIV/0!</v>
      </c>
    </row>
    <row r="98" spans="1:12" s="7" customFormat="1" ht="15" customHeight="1" x14ac:dyDescent="0.2">
      <c r="A98" s="36" t="s">
        <v>53</v>
      </c>
      <c r="B98" s="270"/>
      <c r="C98" s="39"/>
      <c r="D98" s="28" t="e">
        <f t="shared" si="14"/>
        <v>#DIV/0!</v>
      </c>
      <c r="E98" s="190"/>
      <c r="F98" s="189" t="e">
        <f t="shared" si="18"/>
        <v>#DIV/0!</v>
      </c>
      <c r="G98" s="190"/>
      <c r="H98" s="29" t="e">
        <f t="shared" si="15"/>
        <v>#DIV/0!</v>
      </c>
      <c r="I98" s="190"/>
      <c r="J98" s="29" t="e">
        <f t="shared" si="16"/>
        <v>#DIV/0!</v>
      </c>
      <c r="K98" s="190"/>
      <c r="L98" s="236" t="e">
        <f t="shared" si="17"/>
        <v>#DIV/0!</v>
      </c>
    </row>
    <row r="99" spans="1:12" s="7" customFormat="1" ht="15" customHeight="1" x14ac:dyDescent="0.2">
      <c r="A99" s="36" t="s">
        <v>53</v>
      </c>
      <c r="B99" s="270"/>
      <c r="C99" s="39"/>
      <c r="D99" s="28" t="e">
        <f t="shared" si="14"/>
        <v>#DIV/0!</v>
      </c>
      <c r="E99" s="190"/>
      <c r="F99" s="189" t="e">
        <f t="shared" si="18"/>
        <v>#DIV/0!</v>
      </c>
      <c r="G99" s="190"/>
      <c r="H99" s="29" t="e">
        <f t="shared" si="15"/>
        <v>#DIV/0!</v>
      </c>
      <c r="I99" s="190"/>
      <c r="J99" s="29" t="e">
        <f t="shared" si="16"/>
        <v>#DIV/0!</v>
      </c>
      <c r="K99" s="190"/>
      <c r="L99" s="236" t="e">
        <f t="shared" si="17"/>
        <v>#DIV/0!</v>
      </c>
    </row>
    <row r="100" spans="1:12" ht="37.5" customHeight="1" x14ac:dyDescent="0.25">
      <c r="A100" s="43" t="s">
        <v>42</v>
      </c>
      <c r="B100" s="278">
        <f>SUM(B101:B102)</f>
        <v>0</v>
      </c>
      <c r="C100" s="292">
        <f>SUM(C101:C102)</f>
        <v>0</v>
      </c>
      <c r="D100" s="28" t="e">
        <f t="shared" si="14"/>
        <v>#DIV/0!</v>
      </c>
      <c r="E100" s="29">
        <f>SUM(E101:E102)</f>
        <v>0</v>
      </c>
      <c r="F100" s="29" t="e">
        <f t="shared" si="18"/>
        <v>#DIV/0!</v>
      </c>
      <c r="G100" s="29">
        <f>SUM(G101:G102)</f>
        <v>0</v>
      </c>
      <c r="H100" s="29" t="e">
        <f t="shared" si="15"/>
        <v>#DIV/0!</v>
      </c>
      <c r="I100" s="29">
        <f>SUM(I101:I102)</f>
        <v>0</v>
      </c>
      <c r="J100" s="29" t="e">
        <f t="shared" si="16"/>
        <v>#DIV/0!</v>
      </c>
      <c r="K100" s="29">
        <f>SUM(K101:K102)</f>
        <v>0</v>
      </c>
      <c r="L100" s="236" t="e">
        <f t="shared" si="17"/>
        <v>#DIV/0!</v>
      </c>
    </row>
    <row r="101" spans="1:12" s="7" customFormat="1" ht="15" customHeight="1" x14ac:dyDescent="0.2">
      <c r="A101" s="36" t="s">
        <v>53</v>
      </c>
      <c r="B101" s="270"/>
      <c r="C101" s="39"/>
      <c r="D101" s="28" t="e">
        <f t="shared" si="14"/>
        <v>#DIV/0!</v>
      </c>
      <c r="E101" s="190"/>
      <c r="F101" s="189" t="e">
        <f t="shared" si="18"/>
        <v>#DIV/0!</v>
      </c>
      <c r="G101" s="190"/>
      <c r="H101" s="29" t="e">
        <f t="shared" si="15"/>
        <v>#DIV/0!</v>
      </c>
      <c r="I101" s="190"/>
      <c r="J101" s="29" t="e">
        <f t="shared" si="16"/>
        <v>#DIV/0!</v>
      </c>
      <c r="K101" s="190"/>
      <c r="L101" s="236" t="e">
        <f t="shared" si="17"/>
        <v>#DIV/0!</v>
      </c>
    </row>
    <row r="102" spans="1:12" s="7" customFormat="1" ht="15" customHeight="1" x14ac:dyDescent="0.2">
      <c r="A102" s="36" t="s">
        <v>53</v>
      </c>
      <c r="B102" s="270"/>
      <c r="C102" s="39"/>
      <c r="D102" s="28" t="e">
        <f t="shared" si="14"/>
        <v>#DIV/0!</v>
      </c>
      <c r="E102" s="190"/>
      <c r="F102" s="189" t="e">
        <f t="shared" si="18"/>
        <v>#DIV/0!</v>
      </c>
      <c r="G102" s="190"/>
      <c r="H102" s="29" t="e">
        <f t="shared" si="15"/>
        <v>#DIV/0!</v>
      </c>
      <c r="I102" s="190"/>
      <c r="J102" s="29" t="e">
        <f t="shared" si="16"/>
        <v>#DIV/0!</v>
      </c>
      <c r="K102" s="190"/>
      <c r="L102" s="236" t="e">
        <f t="shared" si="17"/>
        <v>#DIV/0!</v>
      </c>
    </row>
    <row r="103" spans="1:12" ht="19.5" customHeight="1" x14ac:dyDescent="0.25">
      <c r="A103" s="43" t="s">
        <v>4</v>
      </c>
      <c r="B103" s="278">
        <f>SUM(B104:B106)</f>
        <v>0</v>
      </c>
      <c r="C103" s="292">
        <f>SUM(C104:C106)</f>
        <v>0</v>
      </c>
      <c r="D103" s="28" t="e">
        <f t="shared" si="14"/>
        <v>#DIV/0!</v>
      </c>
      <c r="E103" s="29">
        <f>SUM(E104:E106)</f>
        <v>0</v>
      </c>
      <c r="F103" s="29" t="e">
        <f t="shared" si="18"/>
        <v>#DIV/0!</v>
      </c>
      <c r="G103" s="29">
        <f>SUM(G104:G106)</f>
        <v>0</v>
      </c>
      <c r="H103" s="29" t="e">
        <f t="shared" si="15"/>
        <v>#DIV/0!</v>
      </c>
      <c r="I103" s="29">
        <f>SUM(I104:I106)</f>
        <v>0</v>
      </c>
      <c r="J103" s="29" t="e">
        <f t="shared" si="16"/>
        <v>#DIV/0!</v>
      </c>
      <c r="K103" s="29">
        <f>SUM(K104:K106)</f>
        <v>0</v>
      </c>
      <c r="L103" s="236" t="e">
        <f t="shared" si="17"/>
        <v>#DIV/0!</v>
      </c>
    </row>
    <row r="104" spans="1:12" s="7" customFormat="1" ht="15" customHeight="1" x14ac:dyDescent="0.2">
      <c r="A104" s="36" t="s">
        <v>53</v>
      </c>
      <c r="B104" s="270"/>
      <c r="C104" s="40"/>
      <c r="D104" s="28" t="e">
        <f t="shared" si="14"/>
        <v>#DIV/0!</v>
      </c>
      <c r="E104" s="190"/>
      <c r="F104" s="189" t="e">
        <f t="shared" si="18"/>
        <v>#DIV/0!</v>
      </c>
      <c r="G104" s="190"/>
      <c r="H104" s="29" t="e">
        <f t="shared" si="15"/>
        <v>#DIV/0!</v>
      </c>
      <c r="I104" s="190"/>
      <c r="J104" s="29" t="e">
        <f t="shared" si="16"/>
        <v>#DIV/0!</v>
      </c>
      <c r="K104" s="190"/>
      <c r="L104" s="236" t="e">
        <f t="shared" si="17"/>
        <v>#DIV/0!</v>
      </c>
    </row>
    <row r="105" spans="1:12" s="7" customFormat="1" ht="15" customHeight="1" x14ac:dyDescent="0.2">
      <c r="A105" s="36" t="s">
        <v>53</v>
      </c>
      <c r="B105" s="270"/>
      <c r="C105" s="39"/>
      <c r="D105" s="28" t="e">
        <f t="shared" si="14"/>
        <v>#DIV/0!</v>
      </c>
      <c r="E105" s="190"/>
      <c r="F105" s="189" t="e">
        <f t="shared" si="18"/>
        <v>#DIV/0!</v>
      </c>
      <c r="G105" s="190"/>
      <c r="H105" s="29" t="e">
        <f t="shared" si="15"/>
        <v>#DIV/0!</v>
      </c>
      <c r="I105" s="190"/>
      <c r="J105" s="29" t="e">
        <f t="shared" si="16"/>
        <v>#DIV/0!</v>
      </c>
      <c r="K105" s="190"/>
      <c r="L105" s="236" t="e">
        <f t="shared" si="17"/>
        <v>#DIV/0!</v>
      </c>
    </row>
    <row r="106" spans="1:12" s="7" customFormat="1" ht="15" customHeight="1" x14ac:dyDescent="0.2">
      <c r="A106" s="36" t="s">
        <v>53</v>
      </c>
      <c r="B106" s="270"/>
      <c r="C106" s="39"/>
      <c r="D106" s="28" t="e">
        <f t="shared" si="14"/>
        <v>#DIV/0!</v>
      </c>
      <c r="E106" s="190"/>
      <c r="F106" s="189" t="e">
        <f t="shared" si="18"/>
        <v>#DIV/0!</v>
      </c>
      <c r="G106" s="190"/>
      <c r="H106" s="29" t="e">
        <f t="shared" si="15"/>
        <v>#DIV/0!</v>
      </c>
      <c r="I106" s="190"/>
      <c r="J106" s="29" t="e">
        <f t="shared" si="16"/>
        <v>#DIV/0!</v>
      </c>
      <c r="K106" s="190"/>
      <c r="L106" s="236" t="e">
        <f t="shared" si="17"/>
        <v>#DIV/0!</v>
      </c>
    </row>
    <row r="107" spans="1:12" ht="24.95" customHeight="1" x14ac:dyDescent="0.25">
      <c r="A107" s="43" t="s">
        <v>43</v>
      </c>
      <c r="B107" s="278">
        <f>SUM(B108:B110)</f>
        <v>0</v>
      </c>
      <c r="C107" s="292">
        <f>SUM(C108:C110)</f>
        <v>0</v>
      </c>
      <c r="D107" s="28" t="e">
        <f t="shared" si="14"/>
        <v>#DIV/0!</v>
      </c>
      <c r="E107" s="29">
        <f t="shared" ref="E107" si="19">SUM(E108:E110)</f>
        <v>0</v>
      </c>
      <c r="F107" s="29" t="e">
        <f t="shared" si="18"/>
        <v>#DIV/0!</v>
      </c>
      <c r="G107" s="29">
        <f>G108+G109</f>
        <v>0</v>
      </c>
      <c r="H107" s="29" t="e">
        <f t="shared" si="15"/>
        <v>#DIV/0!</v>
      </c>
      <c r="I107" s="29">
        <f>SUM(I108:I109)</f>
        <v>0</v>
      </c>
      <c r="J107" s="29" t="e">
        <f t="shared" si="16"/>
        <v>#DIV/0!</v>
      </c>
      <c r="K107" s="29">
        <f>SUM(K108:K110)</f>
        <v>0</v>
      </c>
      <c r="L107" s="236" t="e">
        <f t="shared" si="17"/>
        <v>#DIV/0!</v>
      </c>
    </row>
    <row r="108" spans="1:12" s="170" customFormat="1" ht="11.25" customHeight="1" x14ac:dyDescent="0.2">
      <c r="A108" s="169"/>
      <c r="B108" s="270"/>
      <c r="C108" s="39"/>
      <c r="D108" s="28"/>
      <c r="E108" s="190"/>
      <c r="F108" s="189"/>
      <c r="G108" s="190"/>
      <c r="H108" s="29"/>
      <c r="I108" s="190"/>
      <c r="J108" s="29"/>
      <c r="K108" s="190"/>
      <c r="L108" s="236"/>
    </row>
    <row r="109" spans="1:12" s="170" customFormat="1" ht="15" customHeight="1" x14ac:dyDescent="0.2">
      <c r="A109" s="169"/>
      <c r="B109" s="270"/>
      <c r="C109" s="39"/>
      <c r="D109" s="28"/>
      <c r="E109" s="190"/>
      <c r="F109" s="189"/>
      <c r="G109" s="190"/>
      <c r="H109" s="29"/>
      <c r="I109" s="190"/>
      <c r="J109" s="29"/>
      <c r="K109" s="190"/>
      <c r="L109" s="236"/>
    </row>
    <row r="110" spans="1:12" s="7" customFormat="1" ht="15" customHeight="1" x14ac:dyDescent="0.2">
      <c r="A110" s="36" t="s">
        <v>53</v>
      </c>
      <c r="B110" s="270"/>
      <c r="C110" s="39"/>
      <c r="D110" s="28" t="e">
        <f t="shared" si="14"/>
        <v>#DIV/0!</v>
      </c>
      <c r="E110" s="190"/>
      <c r="F110" s="189" t="e">
        <f t="shared" si="18"/>
        <v>#DIV/0!</v>
      </c>
      <c r="G110" s="190"/>
      <c r="H110" s="29" t="e">
        <f t="shared" si="15"/>
        <v>#DIV/0!</v>
      </c>
      <c r="I110" s="190"/>
      <c r="J110" s="29" t="e">
        <f t="shared" si="16"/>
        <v>#DIV/0!</v>
      </c>
      <c r="K110" s="190"/>
      <c r="L110" s="236" t="e">
        <f t="shared" si="17"/>
        <v>#DIV/0!</v>
      </c>
    </row>
    <row r="111" spans="1:12" s="22" customFormat="1" ht="18" customHeight="1" x14ac:dyDescent="0.2">
      <c r="A111" s="43" t="s">
        <v>44</v>
      </c>
      <c r="B111" s="279">
        <f>SUM(B112:B114)</f>
        <v>0</v>
      </c>
      <c r="C111" s="293">
        <f>SUM(C112:C114)</f>
        <v>0</v>
      </c>
      <c r="D111" s="271" t="e">
        <f t="shared" si="14"/>
        <v>#DIV/0!</v>
      </c>
      <c r="E111" s="48">
        <f>SUM(E112:E114)</f>
        <v>0</v>
      </c>
      <c r="F111" s="189" t="e">
        <f t="shared" si="18"/>
        <v>#DIV/0!</v>
      </c>
      <c r="G111" s="48">
        <f>SUM(G112:G114)</f>
        <v>0</v>
      </c>
      <c r="H111" s="48" t="e">
        <f t="shared" si="15"/>
        <v>#DIV/0!</v>
      </c>
      <c r="I111" s="48">
        <f>SUM(I112:I114)</f>
        <v>0</v>
      </c>
      <c r="J111" s="48" t="e">
        <f t="shared" si="16"/>
        <v>#DIV/0!</v>
      </c>
      <c r="K111" s="48">
        <f>SUM(K112:K114)</f>
        <v>0</v>
      </c>
      <c r="L111" s="240" t="e">
        <f t="shared" si="17"/>
        <v>#DIV/0!</v>
      </c>
    </row>
    <row r="112" spans="1:12" s="7" customFormat="1" ht="15" customHeight="1" x14ac:dyDescent="0.2">
      <c r="A112" s="42"/>
      <c r="B112" s="269"/>
      <c r="C112" s="39"/>
      <c r="D112" s="28"/>
      <c r="E112" s="190"/>
      <c r="F112" s="189"/>
      <c r="G112" s="190"/>
      <c r="H112" s="29"/>
      <c r="I112" s="190"/>
      <c r="J112" s="29"/>
      <c r="K112" s="190"/>
      <c r="L112" s="236"/>
    </row>
    <row r="113" spans="1:12" s="7" customFormat="1" ht="27" customHeight="1" x14ac:dyDescent="0.2">
      <c r="A113" s="42"/>
      <c r="B113" s="269"/>
      <c r="C113" s="39"/>
      <c r="D113" s="28"/>
      <c r="E113" s="190"/>
      <c r="F113" s="189"/>
      <c r="G113" s="190"/>
      <c r="H113" s="29"/>
      <c r="I113" s="190"/>
      <c r="J113" s="29"/>
      <c r="K113" s="190"/>
      <c r="L113" s="236"/>
    </row>
    <row r="114" spans="1:12" s="7" customFormat="1" ht="15" customHeight="1" x14ac:dyDescent="0.2">
      <c r="A114" s="36" t="s">
        <v>53</v>
      </c>
      <c r="B114" s="269"/>
      <c r="C114" s="39"/>
      <c r="D114" s="28" t="e">
        <f t="shared" si="14"/>
        <v>#DIV/0!</v>
      </c>
      <c r="E114" s="190"/>
      <c r="F114" s="189" t="e">
        <f t="shared" si="18"/>
        <v>#DIV/0!</v>
      </c>
      <c r="G114" s="190"/>
      <c r="H114" s="29" t="e">
        <f t="shared" si="15"/>
        <v>#DIV/0!</v>
      </c>
      <c r="I114" s="190"/>
      <c r="J114" s="29" t="e">
        <f t="shared" si="16"/>
        <v>#DIV/0!</v>
      </c>
      <c r="K114" s="190"/>
      <c r="L114" s="236" t="e">
        <f t="shared" si="17"/>
        <v>#DIV/0!</v>
      </c>
    </row>
    <row r="115" spans="1:12" s="23" customFormat="1" ht="27" customHeight="1" x14ac:dyDescent="0.2">
      <c r="A115" s="44" t="s">
        <v>45</v>
      </c>
      <c r="B115" s="33">
        <f>SUM(B116:B118)</f>
        <v>0</v>
      </c>
      <c r="C115" s="294">
        <f>SUM(C116:C118)</f>
        <v>0</v>
      </c>
      <c r="D115" s="32" t="e">
        <f t="shared" si="14"/>
        <v>#DIV/0!</v>
      </c>
      <c r="E115" s="33">
        <f>SUM(E116:E118)</f>
        <v>0</v>
      </c>
      <c r="F115" s="33" t="e">
        <f t="shared" si="18"/>
        <v>#DIV/0!</v>
      </c>
      <c r="G115" s="33">
        <f>SUM(G116:G118)</f>
        <v>0</v>
      </c>
      <c r="H115" s="33" t="e">
        <f t="shared" si="15"/>
        <v>#DIV/0!</v>
      </c>
      <c r="I115" s="33">
        <f>SUM(I116:I118)</f>
        <v>0</v>
      </c>
      <c r="J115" s="33" t="e">
        <f t="shared" si="16"/>
        <v>#DIV/0!</v>
      </c>
      <c r="K115" s="33">
        <f>SUM(K116:K118)</f>
        <v>0</v>
      </c>
      <c r="L115" s="238" t="e">
        <f t="shared" si="17"/>
        <v>#DIV/0!</v>
      </c>
    </row>
    <row r="116" spans="1:12" s="7" customFormat="1" ht="15" customHeight="1" x14ac:dyDescent="0.2">
      <c r="A116" s="42"/>
      <c r="B116" s="269"/>
      <c r="C116" s="39"/>
      <c r="D116" s="28"/>
      <c r="E116" s="190"/>
      <c r="F116" s="189"/>
      <c r="G116" s="190"/>
      <c r="H116" s="29"/>
      <c r="I116" s="190"/>
      <c r="J116" s="29"/>
      <c r="K116" s="190"/>
      <c r="L116" s="236"/>
    </row>
    <row r="117" spans="1:12" s="7" customFormat="1" ht="15" customHeight="1" x14ac:dyDescent="0.2">
      <c r="A117" s="36" t="s">
        <v>53</v>
      </c>
      <c r="B117" s="269"/>
      <c r="C117" s="39"/>
      <c r="D117" s="28" t="e">
        <f t="shared" si="14"/>
        <v>#DIV/0!</v>
      </c>
      <c r="E117" s="190"/>
      <c r="F117" s="189" t="e">
        <f t="shared" ref="F117:F146" si="20">ROUND(E117/C117*100,1)</f>
        <v>#DIV/0!</v>
      </c>
      <c r="G117" s="190"/>
      <c r="H117" s="29" t="e">
        <f t="shared" si="15"/>
        <v>#DIV/0!</v>
      </c>
      <c r="I117" s="190"/>
      <c r="J117" s="29" t="e">
        <f t="shared" si="16"/>
        <v>#DIV/0!</v>
      </c>
      <c r="K117" s="190"/>
      <c r="L117" s="236" t="e">
        <f t="shared" si="17"/>
        <v>#DIV/0!</v>
      </c>
    </row>
    <row r="118" spans="1:12" s="7" customFormat="1" ht="15" customHeight="1" x14ac:dyDescent="0.2">
      <c r="A118" s="36" t="s">
        <v>53</v>
      </c>
      <c r="B118" s="269"/>
      <c r="C118" s="39"/>
      <c r="D118" s="28" t="e">
        <f t="shared" si="14"/>
        <v>#DIV/0!</v>
      </c>
      <c r="E118" s="190"/>
      <c r="F118" s="189" t="e">
        <f t="shared" si="20"/>
        <v>#DIV/0!</v>
      </c>
      <c r="G118" s="190"/>
      <c r="H118" s="29" t="e">
        <f t="shared" si="15"/>
        <v>#DIV/0!</v>
      </c>
      <c r="I118" s="190"/>
      <c r="J118" s="29" t="e">
        <f t="shared" si="16"/>
        <v>#DIV/0!</v>
      </c>
      <c r="K118" s="190"/>
      <c r="L118" s="236" t="e">
        <f t="shared" si="17"/>
        <v>#DIV/0!</v>
      </c>
    </row>
    <row r="119" spans="1:12" s="222" customFormat="1" ht="19.5" customHeight="1" x14ac:dyDescent="0.25">
      <c r="A119" s="220"/>
      <c r="B119" s="221"/>
      <c r="C119" s="295"/>
      <c r="D119" s="272"/>
      <c r="E119" s="221"/>
      <c r="F119" s="266"/>
      <c r="G119" s="221"/>
      <c r="H119" s="221"/>
      <c r="I119" s="221"/>
      <c r="J119" s="221"/>
      <c r="K119" s="221"/>
      <c r="L119" s="241"/>
    </row>
    <row r="120" spans="1:12" ht="15.75" customHeight="1" x14ac:dyDescent="0.25">
      <c r="A120" s="45"/>
      <c r="B120" s="278"/>
      <c r="C120" s="292"/>
      <c r="D120" s="28"/>
      <c r="E120" s="29"/>
      <c r="F120" s="189"/>
      <c r="G120" s="29"/>
      <c r="H120" s="29"/>
      <c r="I120" s="29"/>
      <c r="J120" s="29"/>
      <c r="K120" s="29"/>
      <c r="L120" s="236"/>
    </row>
    <row r="121" spans="1:12" ht="15.75" customHeight="1" x14ac:dyDescent="0.25">
      <c r="A121" s="45"/>
      <c r="B121" s="278"/>
      <c r="C121" s="292"/>
      <c r="D121" s="28"/>
      <c r="E121" s="29"/>
      <c r="F121" s="189"/>
      <c r="G121" s="29"/>
      <c r="H121" s="29"/>
      <c r="I121" s="29"/>
      <c r="J121" s="29"/>
      <c r="K121" s="29"/>
      <c r="L121" s="236"/>
    </row>
    <row r="122" spans="1:12" ht="15.75" customHeight="1" x14ac:dyDescent="0.25">
      <c r="A122" s="45"/>
      <c r="B122" s="278"/>
      <c r="C122" s="292"/>
      <c r="D122" s="28"/>
      <c r="E122" s="29"/>
      <c r="F122" s="189"/>
      <c r="G122" s="29"/>
      <c r="H122" s="29"/>
      <c r="I122" s="29"/>
      <c r="J122" s="29"/>
      <c r="K122" s="29"/>
      <c r="L122" s="236"/>
    </row>
    <row r="123" spans="1:12" ht="15.75" customHeight="1" x14ac:dyDescent="0.25">
      <c r="A123" s="45"/>
      <c r="B123" s="278"/>
      <c r="C123" s="292"/>
      <c r="D123" s="28"/>
      <c r="E123" s="29"/>
      <c r="F123" s="189"/>
      <c r="G123" s="29"/>
      <c r="H123" s="29"/>
      <c r="I123" s="29"/>
      <c r="J123" s="29"/>
      <c r="K123" s="29"/>
      <c r="L123" s="236"/>
    </row>
    <row r="124" spans="1:12" ht="15.75" customHeight="1" x14ac:dyDescent="0.25">
      <c r="A124" s="45"/>
      <c r="B124" s="278"/>
      <c r="C124" s="292"/>
      <c r="D124" s="28"/>
      <c r="E124" s="29"/>
      <c r="F124" s="189"/>
      <c r="G124" s="29"/>
      <c r="H124" s="29"/>
      <c r="I124" s="29"/>
      <c r="J124" s="29"/>
      <c r="K124" s="29"/>
      <c r="L124" s="236"/>
    </row>
    <row r="125" spans="1:12" ht="15.75" customHeight="1" x14ac:dyDescent="0.25">
      <c r="A125" s="45" t="s">
        <v>66</v>
      </c>
      <c r="B125" s="278">
        <v>1198.2</v>
      </c>
      <c r="C125" s="292">
        <v>1495</v>
      </c>
      <c r="D125" s="28">
        <f t="shared" si="14"/>
        <v>124.77048906693373</v>
      </c>
      <c r="E125" s="29">
        <v>1503</v>
      </c>
      <c r="F125" s="189">
        <f t="shared" si="20"/>
        <v>100.5</v>
      </c>
      <c r="G125" s="29">
        <v>1122</v>
      </c>
      <c r="H125" s="29">
        <f t="shared" si="15"/>
        <v>74.650698602794407</v>
      </c>
      <c r="I125" s="29">
        <v>1157</v>
      </c>
      <c r="J125" s="29">
        <f t="shared" si="16"/>
        <v>103.11942959001783</v>
      </c>
      <c r="K125" s="29">
        <v>1635</v>
      </c>
      <c r="L125" s="236">
        <f t="shared" si="17"/>
        <v>141.31374243733794</v>
      </c>
    </row>
    <row r="126" spans="1:12" ht="15.75" customHeight="1" x14ac:dyDescent="0.25">
      <c r="A126" s="45"/>
      <c r="B126" s="278"/>
      <c r="C126" s="292"/>
      <c r="D126" s="28"/>
      <c r="E126" s="29"/>
      <c r="F126" s="189"/>
      <c r="G126" s="29"/>
      <c r="H126" s="29"/>
      <c r="I126" s="29"/>
      <c r="J126" s="29"/>
      <c r="K126" s="29"/>
      <c r="L126" s="236"/>
    </row>
    <row r="127" spans="1:12" ht="15.75" customHeight="1" x14ac:dyDescent="0.25">
      <c r="A127" s="45"/>
      <c r="B127" s="278"/>
      <c r="C127" s="292"/>
      <c r="D127" s="28"/>
      <c r="E127" s="29"/>
      <c r="F127" s="189"/>
      <c r="G127" s="29"/>
      <c r="H127" s="29"/>
      <c r="I127" s="29"/>
      <c r="J127" s="29"/>
      <c r="K127" s="29"/>
      <c r="L127" s="236"/>
    </row>
    <row r="128" spans="1:12" ht="15.75" customHeight="1" x14ac:dyDescent="0.25">
      <c r="A128" s="45"/>
      <c r="B128" s="278"/>
      <c r="C128" s="292"/>
      <c r="D128" s="28"/>
      <c r="E128" s="29"/>
      <c r="F128" s="189"/>
      <c r="G128" s="29"/>
      <c r="H128" s="29"/>
      <c r="I128" s="29"/>
      <c r="J128" s="29"/>
      <c r="K128" s="29"/>
      <c r="L128" s="236"/>
    </row>
    <row r="129" spans="1:12" ht="15.75" customHeight="1" x14ac:dyDescent="0.25">
      <c r="A129" s="45"/>
      <c r="B129" s="278"/>
      <c r="C129" s="292"/>
      <c r="D129" s="28"/>
      <c r="E129" s="29"/>
      <c r="F129" s="189"/>
      <c r="G129" s="29"/>
      <c r="H129" s="29"/>
      <c r="I129" s="29"/>
      <c r="J129" s="29"/>
      <c r="K129" s="29"/>
      <c r="L129" s="236"/>
    </row>
    <row r="130" spans="1:12" ht="17.25" customHeight="1" x14ac:dyDescent="0.25">
      <c r="A130" s="45"/>
      <c r="B130" s="278"/>
      <c r="C130" s="292"/>
      <c r="D130" s="28"/>
      <c r="E130" s="29"/>
      <c r="F130" s="189"/>
      <c r="G130" s="29"/>
      <c r="H130" s="29"/>
      <c r="I130" s="29"/>
      <c r="J130" s="29"/>
      <c r="K130" s="29"/>
      <c r="L130" s="236"/>
    </row>
    <row r="131" spans="1:12" ht="26.25" customHeight="1" x14ac:dyDescent="0.25">
      <c r="A131" s="45"/>
      <c r="B131" s="278"/>
      <c r="C131" s="292"/>
      <c r="D131" s="28"/>
      <c r="E131" s="29"/>
      <c r="F131" s="189"/>
      <c r="G131" s="29"/>
      <c r="H131" s="29"/>
      <c r="I131" s="29"/>
      <c r="J131" s="29"/>
      <c r="K131" s="29"/>
      <c r="L131" s="236"/>
    </row>
    <row r="132" spans="1:12" ht="25.5" customHeight="1" x14ac:dyDescent="0.25">
      <c r="A132" s="45"/>
      <c r="B132" s="278"/>
      <c r="C132" s="292"/>
      <c r="D132" s="28"/>
      <c r="E132" s="29"/>
      <c r="F132" s="189"/>
      <c r="G132" s="29"/>
      <c r="H132" s="29"/>
      <c r="I132" s="29"/>
      <c r="J132" s="29"/>
      <c r="K132" s="29"/>
      <c r="L132" s="236"/>
    </row>
    <row r="133" spans="1:12" ht="21" customHeight="1" x14ac:dyDescent="0.25">
      <c r="A133" s="45"/>
      <c r="B133" s="278"/>
      <c r="C133" s="292"/>
      <c r="D133" s="28"/>
      <c r="E133" s="29"/>
      <c r="F133" s="189"/>
      <c r="G133" s="29"/>
      <c r="H133" s="29"/>
      <c r="I133" s="29"/>
      <c r="J133" s="29"/>
      <c r="K133" s="29"/>
      <c r="L133" s="236"/>
    </row>
    <row r="134" spans="1:12" ht="27.75" customHeight="1" x14ac:dyDescent="0.25">
      <c r="A134" s="45"/>
      <c r="B134" s="278"/>
      <c r="C134" s="292"/>
      <c r="D134" s="28"/>
      <c r="E134" s="29"/>
      <c r="F134" s="189"/>
      <c r="G134" s="29"/>
      <c r="H134" s="29"/>
      <c r="I134" s="29"/>
      <c r="J134" s="29"/>
      <c r="K134" s="29"/>
      <c r="L134" s="236"/>
    </row>
    <row r="135" spans="1:12" ht="15.75" customHeight="1" x14ac:dyDescent="0.25">
      <c r="A135" s="45"/>
      <c r="B135" s="278"/>
      <c r="C135" s="292"/>
      <c r="D135" s="28"/>
      <c r="E135" s="29"/>
      <c r="F135" s="189"/>
      <c r="G135" s="29"/>
      <c r="H135" s="29"/>
      <c r="I135" s="29"/>
      <c r="J135" s="29"/>
      <c r="K135" s="29"/>
      <c r="L135" s="236"/>
    </row>
    <row r="136" spans="1:12" ht="29.25" customHeight="1" x14ac:dyDescent="0.25">
      <c r="A136" s="45"/>
      <c r="B136" s="278"/>
      <c r="C136" s="292"/>
      <c r="D136" s="28"/>
      <c r="E136" s="29"/>
      <c r="F136" s="189"/>
      <c r="G136" s="29"/>
      <c r="H136" s="29"/>
      <c r="I136" s="29"/>
      <c r="J136" s="29"/>
      <c r="K136" s="29"/>
      <c r="L136" s="236"/>
    </row>
    <row r="137" spans="1:12" ht="15.75" customHeight="1" x14ac:dyDescent="0.25">
      <c r="A137" s="45"/>
      <c r="B137" s="278"/>
      <c r="C137" s="292"/>
      <c r="D137" s="28"/>
      <c r="E137" s="29"/>
      <c r="F137" s="189"/>
      <c r="G137" s="29"/>
      <c r="H137" s="29"/>
      <c r="I137" s="29"/>
      <c r="J137" s="29"/>
      <c r="K137" s="29"/>
      <c r="L137" s="236"/>
    </row>
    <row r="138" spans="1:12" ht="30" customHeight="1" x14ac:dyDescent="0.25">
      <c r="A138" s="45"/>
      <c r="B138" s="278"/>
      <c r="C138" s="292"/>
      <c r="D138" s="28"/>
      <c r="E138" s="29"/>
      <c r="F138" s="189"/>
      <c r="G138" s="29"/>
      <c r="H138" s="29"/>
      <c r="I138" s="29"/>
      <c r="J138" s="29"/>
      <c r="K138" s="29"/>
      <c r="L138" s="236"/>
    </row>
    <row r="139" spans="1:12" ht="28.5" customHeight="1" x14ac:dyDescent="0.25">
      <c r="A139" s="45"/>
      <c r="B139" s="278"/>
      <c r="C139" s="292"/>
      <c r="D139" s="28"/>
      <c r="E139" s="29"/>
      <c r="F139" s="189"/>
      <c r="G139" s="29"/>
      <c r="H139" s="29"/>
      <c r="I139" s="29"/>
      <c r="J139" s="29"/>
      <c r="K139" s="29"/>
      <c r="L139" s="236"/>
    </row>
    <row r="140" spans="1:12" ht="15.75" customHeight="1" x14ac:dyDescent="0.25">
      <c r="A140" s="45"/>
      <c r="B140" s="278"/>
      <c r="C140" s="292"/>
      <c r="D140" s="28"/>
      <c r="E140" s="29"/>
      <c r="F140" s="189"/>
      <c r="G140" s="29"/>
      <c r="H140" s="29"/>
      <c r="I140" s="29"/>
      <c r="J140" s="29"/>
      <c r="K140" s="29"/>
      <c r="L140" s="236"/>
    </row>
    <row r="141" spans="1:12" ht="15.75" customHeight="1" x14ac:dyDescent="0.25">
      <c r="A141" s="45"/>
      <c r="B141" s="278"/>
      <c r="C141" s="292"/>
      <c r="D141" s="28"/>
      <c r="E141" s="29"/>
      <c r="F141" s="189"/>
      <c r="G141" s="29"/>
      <c r="H141" s="29"/>
      <c r="I141" s="29"/>
      <c r="J141" s="29"/>
      <c r="K141" s="29"/>
      <c r="L141" s="236"/>
    </row>
    <row r="142" spans="1:12" ht="15.75" customHeight="1" x14ac:dyDescent="0.25">
      <c r="A142" s="45"/>
      <c r="B142" s="278"/>
      <c r="C142" s="292"/>
      <c r="D142" s="28"/>
      <c r="E142" s="29"/>
      <c r="F142" s="189"/>
      <c r="G142" s="29"/>
      <c r="H142" s="29"/>
      <c r="I142" s="29"/>
      <c r="J142" s="29"/>
      <c r="K142" s="29"/>
      <c r="L142" s="236"/>
    </row>
    <row r="143" spans="1:12" ht="22.5" customHeight="1" x14ac:dyDescent="0.25">
      <c r="A143" s="45"/>
      <c r="B143" s="278"/>
      <c r="C143" s="292"/>
      <c r="D143" s="28"/>
      <c r="E143" s="29"/>
      <c r="F143" s="189"/>
      <c r="G143" s="29"/>
      <c r="H143" s="29"/>
      <c r="I143" s="29"/>
      <c r="J143" s="29"/>
      <c r="K143" s="29"/>
      <c r="L143" s="236"/>
    </row>
    <row r="144" spans="1:12" s="7" customFormat="1" ht="15" customHeight="1" x14ac:dyDescent="0.2">
      <c r="A144" s="36" t="s">
        <v>53</v>
      </c>
      <c r="B144" s="269"/>
      <c r="C144" s="39"/>
      <c r="D144" s="28"/>
      <c r="E144" s="29"/>
      <c r="F144" s="189" t="e">
        <f t="shared" si="20"/>
        <v>#DIV/0!</v>
      </c>
      <c r="G144" s="29">
        <f>E144*105.4/100</f>
        <v>0</v>
      </c>
      <c r="H144" s="29" t="e">
        <f t="shared" ref="H144:H194" si="21">G144/E144*100</f>
        <v>#DIV/0!</v>
      </c>
      <c r="I144" s="29">
        <f t="shared" ref="I144" si="22">G144*106.7/100</f>
        <v>0</v>
      </c>
      <c r="J144" s="29" t="e">
        <f t="shared" ref="J144:J194" si="23">I144/G144*100</f>
        <v>#DIV/0!</v>
      </c>
      <c r="K144" s="190"/>
      <c r="L144" s="236"/>
    </row>
    <row r="145" spans="1:12" ht="18.75" customHeight="1" x14ac:dyDescent="0.25">
      <c r="A145" s="41" t="s">
        <v>8</v>
      </c>
      <c r="B145" s="280"/>
      <c r="C145" s="39"/>
      <c r="D145" s="28"/>
      <c r="E145" s="29"/>
      <c r="F145" s="189" t="e">
        <f t="shared" si="20"/>
        <v>#DIV/0!</v>
      </c>
      <c r="G145" s="29">
        <f>E145*105.4/100</f>
        <v>0</v>
      </c>
      <c r="H145" s="29" t="e">
        <f t="shared" si="21"/>
        <v>#DIV/0!</v>
      </c>
      <c r="I145" s="29">
        <f>G145*106.7/100</f>
        <v>0</v>
      </c>
      <c r="J145" s="29" t="e">
        <f t="shared" si="23"/>
        <v>#DIV/0!</v>
      </c>
      <c r="K145" s="190"/>
      <c r="L145" s="236"/>
    </row>
    <row r="146" spans="1:12" s="23" customFormat="1" ht="24.95" customHeight="1" x14ac:dyDescent="0.2">
      <c r="A146" s="44" t="s">
        <v>46</v>
      </c>
      <c r="B146" s="33">
        <f>SUM(B147:B161)</f>
        <v>1198.2</v>
      </c>
      <c r="C146" s="294">
        <f t="shared" ref="C146:K146" si="24">SUM(C147:C161)</f>
        <v>1495</v>
      </c>
      <c r="D146" s="32">
        <f t="shared" ref="D146:D194" si="25">C146/B146*100</f>
        <v>124.77048906693373</v>
      </c>
      <c r="E146" s="33">
        <f t="shared" si="24"/>
        <v>1503</v>
      </c>
      <c r="F146" s="264">
        <f t="shared" si="20"/>
        <v>100.5</v>
      </c>
      <c r="G146" s="33">
        <f t="shared" si="24"/>
        <v>1122</v>
      </c>
      <c r="H146" s="33">
        <f t="shared" si="21"/>
        <v>74.650698602794407</v>
      </c>
      <c r="I146" s="33">
        <f t="shared" si="24"/>
        <v>1542</v>
      </c>
      <c r="J146" s="33">
        <f t="shared" si="23"/>
        <v>137.43315508021391</v>
      </c>
      <c r="K146" s="33">
        <f t="shared" si="24"/>
        <v>1764</v>
      </c>
      <c r="L146" s="238">
        <f t="shared" ref="L146:L194" si="26">K146/I146*100</f>
        <v>114.39688715953307</v>
      </c>
    </row>
    <row r="147" spans="1:12" ht="15.6" customHeight="1" x14ac:dyDescent="0.25">
      <c r="A147" s="42"/>
      <c r="B147" s="278"/>
      <c r="C147" s="292"/>
      <c r="D147" s="28"/>
      <c r="E147" s="29"/>
      <c r="F147" s="189"/>
      <c r="G147" s="29"/>
      <c r="H147" s="29"/>
      <c r="I147" s="29"/>
      <c r="J147" s="29"/>
      <c r="K147" s="29"/>
      <c r="L147" s="236"/>
    </row>
    <row r="148" spans="1:12" ht="15.6" customHeight="1" x14ac:dyDescent="0.25">
      <c r="A148" s="42"/>
      <c r="B148" s="278"/>
      <c r="C148" s="292"/>
      <c r="D148" s="28"/>
      <c r="E148" s="29"/>
      <c r="F148" s="189"/>
      <c r="G148" s="29"/>
      <c r="H148" s="29"/>
      <c r="I148" s="29"/>
      <c r="J148" s="29"/>
      <c r="K148" s="29"/>
      <c r="L148" s="236"/>
    </row>
    <row r="149" spans="1:12" ht="15.6" customHeight="1" x14ac:dyDescent="0.25">
      <c r="A149" s="42"/>
      <c r="B149" s="278"/>
      <c r="C149" s="292"/>
      <c r="D149" s="28"/>
      <c r="E149" s="29"/>
      <c r="F149" s="189"/>
      <c r="G149" s="29"/>
      <c r="H149" s="29"/>
      <c r="I149" s="29"/>
      <c r="J149" s="29"/>
      <c r="K149" s="29"/>
      <c r="L149" s="236"/>
    </row>
    <row r="150" spans="1:12" ht="15.6" customHeight="1" x14ac:dyDescent="0.25">
      <c r="A150" s="42"/>
      <c r="B150" s="278"/>
      <c r="C150" s="292"/>
      <c r="D150" s="28"/>
      <c r="E150" s="29"/>
      <c r="F150" s="189"/>
      <c r="G150" s="29"/>
      <c r="H150" s="29"/>
      <c r="I150" s="29"/>
      <c r="J150" s="29"/>
      <c r="K150" s="29"/>
      <c r="L150" s="236"/>
    </row>
    <row r="151" spans="1:12" ht="15.6" customHeight="1" x14ac:dyDescent="0.25">
      <c r="A151" s="42"/>
      <c r="B151" s="278"/>
      <c r="C151" s="292"/>
      <c r="D151" s="28"/>
      <c r="E151" s="29"/>
      <c r="F151" s="189"/>
      <c r="G151" s="29"/>
      <c r="H151" s="29"/>
      <c r="I151" s="29"/>
      <c r="J151" s="29"/>
      <c r="K151" s="29"/>
      <c r="L151" s="236"/>
    </row>
    <row r="152" spans="1:12" ht="15.6" customHeight="1" x14ac:dyDescent="0.25">
      <c r="A152" s="42" t="s">
        <v>66</v>
      </c>
      <c r="B152" s="278">
        <v>1198.2</v>
      </c>
      <c r="C152" s="292">
        <v>1495</v>
      </c>
      <c r="D152" s="28">
        <f t="shared" si="25"/>
        <v>124.77048906693373</v>
      </c>
      <c r="E152" s="29">
        <v>1503</v>
      </c>
      <c r="F152" s="189">
        <f t="shared" ref="F152:F180" si="27">ROUND(E152/C152*100,1)</f>
        <v>100.5</v>
      </c>
      <c r="G152" s="29">
        <v>1122</v>
      </c>
      <c r="H152" s="29">
        <f t="shared" si="21"/>
        <v>74.650698602794407</v>
      </c>
      <c r="I152" s="29">
        <v>1542</v>
      </c>
      <c r="J152" s="29">
        <f t="shared" si="23"/>
        <v>137.43315508021391</v>
      </c>
      <c r="K152" s="29">
        <v>1764</v>
      </c>
      <c r="L152" s="236">
        <f t="shared" si="26"/>
        <v>114.39688715953307</v>
      </c>
    </row>
    <row r="153" spans="1:12" ht="15.6" customHeight="1" x14ac:dyDescent="0.25">
      <c r="A153" s="42"/>
      <c r="B153" s="278"/>
      <c r="C153" s="292"/>
      <c r="D153" s="28"/>
      <c r="E153" s="29"/>
      <c r="F153" s="189"/>
      <c r="G153" s="29"/>
      <c r="H153" s="29"/>
      <c r="I153" s="29"/>
      <c r="J153" s="29"/>
      <c r="K153" s="29"/>
      <c r="L153" s="236"/>
    </row>
    <row r="154" spans="1:12" ht="15.6" customHeight="1" x14ac:dyDescent="0.25">
      <c r="A154" s="42"/>
      <c r="B154" s="278"/>
      <c r="C154" s="292"/>
      <c r="D154" s="28"/>
      <c r="E154" s="29"/>
      <c r="F154" s="189"/>
      <c r="G154" s="29"/>
      <c r="H154" s="29"/>
      <c r="I154" s="29"/>
      <c r="J154" s="29"/>
      <c r="K154" s="29"/>
      <c r="L154" s="236"/>
    </row>
    <row r="155" spans="1:12" ht="15.6" customHeight="1" x14ac:dyDescent="0.25">
      <c r="A155" s="42"/>
      <c r="B155" s="278"/>
      <c r="C155" s="292"/>
      <c r="D155" s="28"/>
      <c r="E155" s="29"/>
      <c r="F155" s="189"/>
      <c r="G155" s="29"/>
      <c r="H155" s="29"/>
      <c r="I155" s="29"/>
      <c r="J155" s="29"/>
      <c r="K155" s="29"/>
      <c r="L155" s="236"/>
    </row>
    <row r="156" spans="1:12" ht="15.6" customHeight="1" x14ac:dyDescent="0.25">
      <c r="A156" s="42"/>
      <c r="B156" s="278"/>
      <c r="C156" s="292"/>
      <c r="D156" s="28"/>
      <c r="E156" s="29"/>
      <c r="F156" s="189"/>
      <c r="G156" s="29"/>
      <c r="H156" s="29"/>
      <c r="I156" s="29"/>
      <c r="J156" s="29"/>
      <c r="K156" s="29"/>
      <c r="L156" s="236"/>
    </row>
    <row r="157" spans="1:12" ht="15.6" customHeight="1" x14ac:dyDescent="0.25">
      <c r="A157" s="42"/>
      <c r="B157" s="278"/>
      <c r="C157" s="292"/>
      <c r="D157" s="28"/>
      <c r="E157" s="29"/>
      <c r="F157" s="189"/>
      <c r="G157" s="29"/>
      <c r="H157" s="29"/>
      <c r="I157" s="29"/>
      <c r="J157" s="29"/>
      <c r="K157" s="29"/>
      <c r="L157" s="236"/>
    </row>
    <row r="158" spans="1:12" ht="21" customHeight="1" x14ac:dyDescent="0.25">
      <c r="A158" s="42"/>
      <c r="B158" s="278"/>
      <c r="C158" s="292"/>
      <c r="D158" s="28"/>
      <c r="E158" s="29"/>
      <c r="F158" s="189"/>
      <c r="G158" s="29"/>
      <c r="H158" s="29"/>
      <c r="I158" s="29"/>
      <c r="J158" s="29"/>
      <c r="K158" s="29"/>
      <c r="L158" s="236"/>
    </row>
    <row r="159" spans="1:12" ht="15" customHeight="1" x14ac:dyDescent="0.25">
      <c r="A159" s="42"/>
      <c r="B159" s="278"/>
      <c r="C159" s="292"/>
      <c r="D159" s="28"/>
      <c r="E159" s="29"/>
      <c r="F159" s="189"/>
      <c r="G159" s="29"/>
      <c r="H159" s="29"/>
      <c r="I159" s="29"/>
      <c r="J159" s="29"/>
      <c r="K159" s="29"/>
      <c r="L159" s="236"/>
    </row>
    <row r="160" spans="1:12" ht="15.6" customHeight="1" x14ac:dyDescent="0.25">
      <c r="A160" s="42"/>
      <c r="B160" s="278"/>
      <c r="C160" s="292"/>
      <c r="D160" s="28"/>
      <c r="E160" s="29"/>
      <c r="F160" s="189"/>
      <c r="G160" s="29"/>
      <c r="H160" s="29"/>
      <c r="I160" s="29"/>
      <c r="J160" s="29"/>
      <c r="K160" s="29"/>
      <c r="L160" s="236"/>
    </row>
    <row r="161" spans="1:12" ht="25.5" customHeight="1" x14ac:dyDescent="0.25">
      <c r="A161" s="42"/>
      <c r="B161" s="278"/>
      <c r="C161" s="292"/>
      <c r="D161" s="28"/>
      <c r="E161" s="29"/>
      <c r="F161" s="189"/>
      <c r="G161" s="29"/>
      <c r="H161" s="29"/>
      <c r="I161" s="29"/>
      <c r="J161" s="29"/>
      <c r="K161" s="29"/>
      <c r="L161" s="236"/>
    </row>
    <row r="162" spans="1:12" s="23" customFormat="1" ht="24.95" customHeight="1" x14ac:dyDescent="0.2">
      <c r="A162" s="44" t="s">
        <v>47</v>
      </c>
      <c r="B162" s="242">
        <f>ROUND(B164+B190+B194,1)</f>
        <v>20211.3</v>
      </c>
      <c r="C162" s="296">
        <f>ROUND(C164+C190+C194,1)</f>
        <v>22593</v>
      </c>
      <c r="D162" s="32">
        <f t="shared" si="25"/>
        <v>111.78400201867274</v>
      </c>
      <c r="E162" s="242">
        <f>ROUND(E164+E190+E194,1)</f>
        <v>24505</v>
      </c>
      <c r="F162" s="189">
        <f t="shared" si="27"/>
        <v>108.5</v>
      </c>
      <c r="G162" s="242">
        <f>ROUND(G164+G190+G194,1)</f>
        <v>25775</v>
      </c>
      <c r="H162" s="33">
        <f t="shared" si="21"/>
        <v>105.18261579269537</v>
      </c>
      <c r="I162" s="242">
        <f>ROUND(I164+I190+I194,1)</f>
        <v>28064</v>
      </c>
      <c r="J162" s="33">
        <f t="shared" si="23"/>
        <v>108.88069835111543</v>
      </c>
      <c r="K162" s="242">
        <f>ROUND(K164+K190+K194,1)</f>
        <v>200002</v>
      </c>
      <c r="L162" s="238">
        <f t="shared" si="26"/>
        <v>712.66391106043329</v>
      </c>
    </row>
    <row r="163" spans="1:12" s="9" customFormat="1" ht="16.5" customHeight="1" x14ac:dyDescent="0.2">
      <c r="A163" s="47" t="s">
        <v>5</v>
      </c>
      <c r="B163" s="281"/>
      <c r="C163" s="297"/>
      <c r="D163" s="28"/>
      <c r="E163" s="243"/>
      <c r="F163" s="189" t="e">
        <f t="shared" si="27"/>
        <v>#DIV/0!</v>
      </c>
      <c r="G163" s="243"/>
      <c r="H163" s="29"/>
      <c r="I163" s="243"/>
      <c r="J163" s="29"/>
      <c r="K163" s="243"/>
      <c r="L163" s="236"/>
    </row>
    <row r="164" spans="1:12" s="17" customFormat="1" ht="17.25" customHeight="1" x14ac:dyDescent="0.2">
      <c r="A164" s="43" t="s">
        <v>48</v>
      </c>
      <c r="B164" s="279">
        <f>SUM(B165:B188)</f>
        <v>17787.400000000001</v>
      </c>
      <c r="C164" s="293">
        <f t="shared" ref="C164:I164" si="28">SUM(C165:C188)</f>
        <v>19967</v>
      </c>
      <c r="D164" s="271">
        <f t="shared" si="25"/>
        <v>112.25361772940394</v>
      </c>
      <c r="E164" s="48">
        <f t="shared" si="28"/>
        <v>21852</v>
      </c>
      <c r="F164" s="189">
        <f t="shared" si="27"/>
        <v>109.4</v>
      </c>
      <c r="G164" s="48">
        <f t="shared" si="28"/>
        <v>23215</v>
      </c>
      <c r="H164" s="48">
        <f t="shared" si="21"/>
        <v>106.23741533955702</v>
      </c>
      <c r="I164" s="48">
        <f t="shared" si="28"/>
        <v>24797</v>
      </c>
      <c r="J164" s="48">
        <f t="shared" si="23"/>
        <v>106.81455955201378</v>
      </c>
      <c r="K164" s="48">
        <v>196548</v>
      </c>
      <c r="L164" s="240">
        <f t="shared" si="26"/>
        <v>792.62814050086706</v>
      </c>
    </row>
    <row r="165" spans="1:12" s="9" customFormat="1" ht="24.75" customHeight="1" x14ac:dyDescent="0.2">
      <c r="A165" s="49"/>
      <c r="B165" s="278"/>
      <c r="C165" s="292"/>
      <c r="D165" s="28"/>
      <c r="E165" s="29"/>
      <c r="F165" s="189"/>
      <c r="G165" s="29"/>
      <c r="H165" s="29"/>
      <c r="I165" s="29"/>
      <c r="J165" s="29"/>
      <c r="K165" s="46"/>
      <c r="L165" s="236"/>
    </row>
    <row r="166" spans="1:12" s="9" customFormat="1" ht="17.25" customHeight="1" x14ac:dyDescent="0.2">
      <c r="A166" s="49"/>
      <c r="B166" s="278"/>
      <c r="C166" s="292"/>
      <c r="D166" s="28"/>
      <c r="E166" s="29"/>
      <c r="F166" s="189"/>
      <c r="G166" s="29"/>
      <c r="H166" s="29"/>
      <c r="I166" s="29"/>
      <c r="J166" s="29"/>
      <c r="K166" s="46"/>
      <c r="L166" s="236"/>
    </row>
    <row r="167" spans="1:12" s="9" customFormat="1" ht="48" customHeight="1" x14ac:dyDescent="0.2">
      <c r="A167" s="49"/>
      <c r="B167" s="278"/>
      <c r="C167" s="292"/>
      <c r="D167" s="28"/>
      <c r="E167" s="29"/>
      <c r="F167" s="189"/>
      <c r="G167" s="29"/>
      <c r="H167" s="29"/>
      <c r="I167" s="29"/>
      <c r="J167" s="29"/>
      <c r="K167" s="46"/>
      <c r="L167" s="236"/>
    </row>
    <row r="168" spans="1:12" s="9" customFormat="1" ht="17.25" customHeight="1" x14ac:dyDescent="0.2">
      <c r="A168" s="49"/>
      <c r="B168" s="278"/>
      <c r="C168" s="292"/>
      <c r="D168" s="28"/>
      <c r="E168" s="29"/>
      <c r="F168" s="189"/>
      <c r="G168" s="29"/>
      <c r="H168" s="29"/>
      <c r="I168" s="29"/>
      <c r="J168" s="29"/>
      <c r="K168" s="46"/>
      <c r="L168" s="236"/>
    </row>
    <row r="169" spans="1:12" s="9" customFormat="1" ht="17.25" customHeight="1" x14ac:dyDescent="0.2">
      <c r="A169" s="49"/>
      <c r="B169" s="278"/>
      <c r="C169" s="292"/>
      <c r="D169" s="28"/>
      <c r="E169" s="29"/>
      <c r="F169" s="189"/>
      <c r="G169" s="29"/>
      <c r="H169" s="29"/>
      <c r="I169" s="29"/>
      <c r="J169" s="29"/>
      <c r="K169" s="46"/>
      <c r="L169" s="236"/>
    </row>
    <row r="170" spans="1:12" s="9" customFormat="1" ht="17.25" customHeight="1" x14ac:dyDescent="0.2">
      <c r="A170" s="49"/>
      <c r="B170" s="278"/>
      <c r="C170" s="292"/>
      <c r="D170" s="28"/>
      <c r="E170" s="29"/>
      <c r="F170" s="189"/>
      <c r="G170" s="29"/>
      <c r="H170" s="29"/>
      <c r="I170" s="29"/>
      <c r="J170" s="29"/>
      <c r="K170" s="46"/>
      <c r="L170" s="236"/>
    </row>
    <row r="171" spans="1:12" s="9" customFormat="1" ht="17.25" customHeight="1" x14ac:dyDescent="0.2">
      <c r="A171" s="49"/>
      <c r="B171" s="278"/>
      <c r="C171" s="292"/>
      <c r="D171" s="28"/>
      <c r="E171" s="29"/>
      <c r="F171" s="189"/>
      <c r="G171" s="29"/>
      <c r="H171" s="29"/>
      <c r="I171" s="29"/>
      <c r="J171" s="29"/>
      <c r="K171" s="46"/>
      <c r="L171" s="236"/>
    </row>
    <row r="172" spans="1:12" s="9" customFormat="1" ht="17.25" customHeight="1" x14ac:dyDescent="0.2">
      <c r="A172" s="49"/>
      <c r="B172" s="278"/>
      <c r="C172" s="292"/>
      <c r="D172" s="28"/>
      <c r="E172" s="29"/>
      <c r="F172" s="189"/>
      <c r="G172" s="29"/>
      <c r="H172" s="29"/>
      <c r="I172" s="29"/>
      <c r="J172" s="29"/>
      <c r="K172" s="46"/>
      <c r="L172" s="236"/>
    </row>
    <row r="173" spans="1:12" s="9" customFormat="1" ht="17.25" customHeight="1" x14ac:dyDescent="0.2">
      <c r="A173" s="49"/>
      <c r="B173" s="278"/>
      <c r="C173" s="292"/>
      <c r="D173" s="28"/>
      <c r="E173" s="29"/>
      <c r="F173" s="189"/>
      <c r="G173" s="29"/>
      <c r="H173" s="29"/>
      <c r="I173" s="29"/>
      <c r="J173" s="29"/>
      <c r="K173" s="46"/>
      <c r="L173" s="236"/>
    </row>
    <row r="174" spans="1:12" s="9" customFormat="1" ht="17.25" customHeight="1" x14ac:dyDescent="0.2">
      <c r="A174" s="49"/>
      <c r="B174" s="278"/>
      <c r="C174" s="292"/>
      <c r="D174" s="28"/>
      <c r="E174" s="29"/>
      <c r="F174" s="189"/>
      <c r="G174" s="29"/>
      <c r="H174" s="29"/>
      <c r="I174" s="29"/>
      <c r="J174" s="29"/>
      <c r="K174" s="46"/>
      <c r="L174" s="236"/>
    </row>
    <row r="175" spans="1:12" s="9" customFormat="1" ht="17.25" customHeight="1" x14ac:dyDescent="0.2">
      <c r="A175" s="49"/>
      <c r="B175" s="278"/>
      <c r="C175" s="292"/>
      <c r="D175" s="28"/>
      <c r="E175" s="29"/>
      <c r="F175" s="189"/>
      <c r="G175" s="29"/>
      <c r="H175" s="29"/>
      <c r="I175" s="29"/>
      <c r="J175" s="29"/>
      <c r="K175" s="46"/>
      <c r="L175" s="236"/>
    </row>
    <row r="176" spans="1:12" s="9" customFormat="1" ht="17.25" customHeight="1" x14ac:dyDescent="0.2">
      <c r="A176" s="49"/>
      <c r="B176" s="278"/>
      <c r="C176" s="292"/>
      <c r="D176" s="28"/>
      <c r="E176" s="29"/>
      <c r="F176" s="189"/>
      <c r="G176" s="29"/>
      <c r="H176" s="29"/>
      <c r="I176" s="29"/>
      <c r="J176" s="29"/>
      <c r="K176" s="46"/>
      <c r="L176" s="236"/>
    </row>
    <row r="177" spans="1:12" s="9" customFormat="1" ht="17.25" customHeight="1" x14ac:dyDescent="0.2">
      <c r="A177" s="49" t="s">
        <v>67</v>
      </c>
      <c r="B177" s="278">
        <v>8683.7000000000007</v>
      </c>
      <c r="C177" s="292">
        <v>9583</v>
      </c>
      <c r="D177" s="28">
        <f t="shared" si="25"/>
        <v>110.35618457569929</v>
      </c>
      <c r="E177" s="29">
        <v>11025</v>
      </c>
      <c r="F177" s="189">
        <f t="shared" si="27"/>
        <v>115</v>
      </c>
      <c r="G177" s="29">
        <v>11654</v>
      </c>
      <c r="H177" s="29">
        <f t="shared" si="21"/>
        <v>105.70521541950113</v>
      </c>
      <c r="I177" s="29">
        <v>12456</v>
      </c>
      <c r="J177" s="29">
        <f t="shared" si="23"/>
        <v>106.88175733653682</v>
      </c>
      <c r="K177" s="46">
        <v>13954</v>
      </c>
      <c r="L177" s="236">
        <f t="shared" si="26"/>
        <v>112.02633269107258</v>
      </c>
    </row>
    <row r="178" spans="1:12" s="9" customFormat="1" ht="17.25" customHeight="1" x14ac:dyDescent="0.2">
      <c r="A178" s="49"/>
      <c r="B178" s="278"/>
      <c r="C178" s="292"/>
      <c r="D178" s="28"/>
      <c r="E178" s="29"/>
      <c r="F178" s="189"/>
      <c r="G178" s="29"/>
      <c r="H178" s="29"/>
      <c r="I178" s="29"/>
      <c r="J178" s="29"/>
      <c r="K178" s="46"/>
      <c r="L178" s="236"/>
    </row>
    <row r="179" spans="1:12" s="9" customFormat="1" ht="17.25" customHeight="1" x14ac:dyDescent="0.2">
      <c r="A179" s="49" t="s">
        <v>68</v>
      </c>
      <c r="B179" s="278">
        <v>4780.2</v>
      </c>
      <c r="C179" s="292">
        <v>5572</v>
      </c>
      <c r="D179" s="28">
        <f t="shared" si="25"/>
        <v>116.56416049537677</v>
      </c>
      <c r="E179" s="29">
        <v>5968</v>
      </c>
      <c r="F179" s="189">
        <f t="shared" si="27"/>
        <v>107.1</v>
      </c>
      <c r="G179" s="29">
        <v>6325</v>
      </c>
      <c r="H179" s="29">
        <f t="shared" si="21"/>
        <v>105.98190348525469</v>
      </c>
      <c r="I179" s="29">
        <v>6654</v>
      </c>
      <c r="J179" s="29">
        <f t="shared" si="23"/>
        <v>105.20158102766798</v>
      </c>
      <c r="K179" s="46">
        <v>7589</v>
      </c>
      <c r="L179" s="236">
        <f t="shared" si="26"/>
        <v>114.05169822663059</v>
      </c>
    </row>
    <row r="180" spans="1:12" s="9" customFormat="1" ht="17.25" customHeight="1" x14ac:dyDescent="0.2">
      <c r="A180" s="49" t="s">
        <v>69</v>
      </c>
      <c r="B180" s="278">
        <v>4323.5</v>
      </c>
      <c r="C180" s="292">
        <v>4812</v>
      </c>
      <c r="D180" s="28">
        <f t="shared" si="25"/>
        <v>111.29871631779808</v>
      </c>
      <c r="E180" s="29">
        <v>4859</v>
      </c>
      <c r="F180" s="189">
        <f t="shared" si="27"/>
        <v>101</v>
      </c>
      <c r="G180" s="29">
        <v>5236</v>
      </c>
      <c r="H180" s="29">
        <f t="shared" si="21"/>
        <v>107.75879810660629</v>
      </c>
      <c r="I180" s="29">
        <v>5687</v>
      </c>
      <c r="J180" s="29">
        <f t="shared" si="23"/>
        <v>108.61344537815125</v>
      </c>
      <c r="K180" s="46">
        <v>6110</v>
      </c>
      <c r="L180" s="236">
        <f t="shared" si="26"/>
        <v>107.43801652892562</v>
      </c>
    </row>
    <row r="181" spans="1:12" s="9" customFormat="1" ht="17.25" customHeight="1" x14ac:dyDescent="0.2">
      <c r="A181" s="49"/>
      <c r="B181" s="278"/>
      <c r="C181" s="292"/>
      <c r="D181" s="28"/>
      <c r="E181" s="29"/>
      <c r="F181" s="189"/>
      <c r="G181" s="29"/>
      <c r="H181" s="29"/>
      <c r="I181" s="29"/>
      <c r="J181" s="29"/>
      <c r="K181" s="46"/>
      <c r="L181" s="236"/>
    </row>
    <row r="182" spans="1:12" s="9" customFormat="1" ht="17.25" customHeight="1" x14ac:dyDescent="0.2">
      <c r="A182" s="49"/>
      <c r="B182" s="278"/>
      <c r="C182" s="292"/>
      <c r="D182" s="28"/>
      <c r="E182" s="29"/>
      <c r="F182" s="189"/>
      <c r="G182" s="29"/>
      <c r="H182" s="29"/>
      <c r="I182" s="29"/>
      <c r="J182" s="29"/>
      <c r="K182" s="46"/>
      <c r="L182" s="236"/>
    </row>
    <row r="183" spans="1:12" s="9" customFormat="1" ht="17.25" customHeight="1" x14ac:dyDescent="0.2">
      <c r="A183" s="49"/>
      <c r="B183" s="278"/>
      <c r="C183" s="292"/>
      <c r="D183" s="28"/>
      <c r="E183" s="29"/>
      <c r="F183" s="189"/>
      <c r="G183" s="29"/>
      <c r="H183" s="29"/>
      <c r="I183" s="29"/>
      <c r="J183" s="29"/>
      <c r="K183" s="46"/>
      <c r="L183" s="236"/>
    </row>
    <row r="184" spans="1:12" s="9" customFormat="1" ht="17.25" customHeight="1" x14ac:dyDescent="0.2">
      <c r="A184" s="49"/>
      <c r="B184" s="278"/>
      <c r="C184" s="292"/>
      <c r="D184" s="28"/>
      <c r="E184" s="29"/>
      <c r="F184" s="189"/>
      <c r="G184" s="29"/>
      <c r="H184" s="29"/>
      <c r="I184" s="29"/>
      <c r="J184" s="29"/>
      <c r="K184" s="46"/>
      <c r="L184" s="236"/>
    </row>
    <row r="185" spans="1:12" s="9" customFormat="1" ht="17.25" customHeight="1" x14ac:dyDescent="0.2">
      <c r="A185" s="49"/>
      <c r="B185" s="278"/>
      <c r="C185" s="292"/>
      <c r="D185" s="28"/>
      <c r="E185" s="29"/>
      <c r="F185" s="189"/>
      <c r="G185" s="29"/>
      <c r="H185" s="29"/>
      <c r="I185" s="29"/>
      <c r="J185" s="29"/>
      <c r="K185" s="46"/>
      <c r="L185" s="236"/>
    </row>
    <row r="186" spans="1:12" s="9" customFormat="1" ht="17.25" customHeight="1" x14ac:dyDescent="0.2">
      <c r="A186" s="49"/>
      <c r="B186" s="278"/>
      <c r="C186" s="292"/>
      <c r="D186" s="28"/>
      <c r="E186" s="29"/>
      <c r="F186" s="189"/>
      <c r="G186" s="29"/>
      <c r="H186" s="29"/>
      <c r="I186" s="29"/>
      <c r="J186" s="29"/>
      <c r="K186" s="46"/>
      <c r="L186" s="236"/>
    </row>
    <row r="187" spans="1:12" s="9" customFormat="1" ht="17.25" customHeight="1" x14ac:dyDescent="0.2">
      <c r="A187" s="49"/>
      <c r="B187" s="278"/>
      <c r="C187" s="292"/>
      <c r="D187" s="28"/>
      <c r="E187" s="29"/>
      <c r="F187" s="189"/>
      <c r="G187" s="29"/>
      <c r="H187" s="29"/>
      <c r="I187" s="29"/>
      <c r="J187" s="29"/>
      <c r="K187" s="46"/>
      <c r="L187" s="236"/>
    </row>
    <row r="188" spans="1:12" s="9" customFormat="1" ht="29.25" customHeight="1" x14ac:dyDescent="0.2">
      <c r="A188" s="49"/>
      <c r="B188" s="278"/>
      <c r="C188" s="292"/>
      <c r="D188" s="28"/>
      <c r="E188" s="29"/>
      <c r="F188" s="189"/>
      <c r="G188" s="29"/>
      <c r="H188" s="29"/>
      <c r="I188" s="29"/>
      <c r="J188" s="29"/>
      <c r="K188" s="46"/>
      <c r="L188" s="236"/>
    </row>
    <row r="189" spans="1:12" s="7" customFormat="1" ht="15" customHeight="1" x14ac:dyDescent="0.2">
      <c r="A189" s="36" t="s">
        <v>53</v>
      </c>
      <c r="B189" s="269"/>
      <c r="C189" s="39"/>
      <c r="D189" s="28"/>
      <c r="E189" s="29"/>
      <c r="F189" s="189" t="e">
        <f t="shared" ref="F189:F209" si="29">ROUND(E189/C189*100,1)</f>
        <v>#DIV/0!</v>
      </c>
      <c r="G189" s="190"/>
      <c r="H189" s="29"/>
      <c r="I189" s="29"/>
      <c r="J189" s="29"/>
      <c r="K189" s="46">
        <f>I189*107.5/100</f>
        <v>0</v>
      </c>
      <c r="L189" s="236"/>
    </row>
    <row r="190" spans="1:12" s="258" customFormat="1" ht="24.95" customHeight="1" x14ac:dyDescent="0.2">
      <c r="A190" s="257" t="s">
        <v>49</v>
      </c>
      <c r="B190" s="279">
        <f>B191+B192+B193</f>
        <v>0</v>
      </c>
      <c r="C190" s="293">
        <f t="shared" ref="C190:I190" si="30">C191+C192+C193</f>
        <v>0</v>
      </c>
      <c r="D190" s="271" t="e">
        <f t="shared" si="25"/>
        <v>#DIV/0!</v>
      </c>
      <c r="E190" s="48">
        <f t="shared" si="30"/>
        <v>0</v>
      </c>
      <c r="F190" s="189" t="e">
        <f t="shared" si="29"/>
        <v>#DIV/0!</v>
      </c>
      <c r="G190" s="48">
        <f t="shared" si="30"/>
        <v>0</v>
      </c>
      <c r="H190" s="48" t="e">
        <f t="shared" si="21"/>
        <v>#DIV/0!</v>
      </c>
      <c r="I190" s="48">
        <f t="shared" si="30"/>
        <v>0</v>
      </c>
      <c r="J190" s="48" t="e">
        <f t="shared" si="23"/>
        <v>#DIV/0!</v>
      </c>
      <c r="K190" s="29">
        <f>K191+K192+K193</f>
        <v>0</v>
      </c>
      <c r="L190" s="240" t="e">
        <f t="shared" si="26"/>
        <v>#DIV/0!</v>
      </c>
    </row>
    <row r="191" spans="1:12" s="9" customFormat="1" ht="24.95" customHeight="1" x14ac:dyDescent="0.2">
      <c r="A191" s="50"/>
      <c r="B191" s="278"/>
      <c r="C191" s="292"/>
      <c r="D191" s="28"/>
      <c r="E191" s="29"/>
      <c r="F191" s="189"/>
      <c r="G191" s="29"/>
      <c r="H191" s="29"/>
      <c r="I191" s="29"/>
      <c r="J191" s="29"/>
      <c r="K191" s="46"/>
      <c r="L191" s="236"/>
    </row>
    <row r="192" spans="1:12" s="9" customFormat="1" ht="24.95" customHeight="1" x14ac:dyDescent="0.2">
      <c r="A192" s="42"/>
      <c r="B192" s="278"/>
      <c r="C192" s="292"/>
      <c r="D192" s="28"/>
      <c r="E192" s="29"/>
      <c r="F192" s="189"/>
      <c r="G192" s="29"/>
      <c r="H192" s="29"/>
      <c r="I192" s="29"/>
      <c r="J192" s="29"/>
      <c r="K192" s="46"/>
      <c r="L192" s="236"/>
    </row>
    <row r="193" spans="1:12" s="9" customFormat="1" ht="24.95" customHeight="1" x14ac:dyDescent="0.2">
      <c r="A193" s="42"/>
      <c r="B193" s="278"/>
      <c r="C193" s="292"/>
      <c r="D193" s="28"/>
      <c r="E193" s="29"/>
      <c r="F193" s="189"/>
      <c r="G193" s="29"/>
      <c r="H193" s="29"/>
      <c r="I193" s="29"/>
      <c r="J193" s="29"/>
      <c r="K193" s="46"/>
      <c r="L193" s="236"/>
    </row>
    <row r="194" spans="1:12" s="258" customFormat="1" ht="24.95" customHeight="1" x14ac:dyDescent="0.2">
      <c r="A194" s="257" t="s">
        <v>50</v>
      </c>
      <c r="B194" s="279">
        <f>SUM(B195:B208)</f>
        <v>2423.9</v>
      </c>
      <c r="C194" s="293">
        <f>SUM(C195:C208)</f>
        <v>2626</v>
      </c>
      <c r="D194" s="271">
        <f t="shared" si="25"/>
        <v>108.33780271463344</v>
      </c>
      <c r="E194" s="48">
        <f t="shared" ref="E194:K194" si="31">SUM(E195:E208)</f>
        <v>2653</v>
      </c>
      <c r="F194" s="189">
        <f t="shared" si="29"/>
        <v>101</v>
      </c>
      <c r="G194" s="48">
        <f t="shared" si="31"/>
        <v>2560</v>
      </c>
      <c r="H194" s="29">
        <f t="shared" si="21"/>
        <v>96.494534489257447</v>
      </c>
      <c r="I194" s="48">
        <f t="shared" si="31"/>
        <v>3267</v>
      </c>
      <c r="J194" s="29">
        <f t="shared" si="23"/>
        <v>127.6171875</v>
      </c>
      <c r="K194" s="48">
        <f t="shared" si="31"/>
        <v>3454</v>
      </c>
      <c r="L194" s="236">
        <f t="shared" si="26"/>
        <v>105.72390572390573</v>
      </c>
    </row>
    <row r="195" spans="1:12" s="9" customFormat="1" ht="24.95" customHeight="1" x14ac:dyDescent="0.2">
      <c r="A195" s="34"/>
      <c r="B195" s="278"/>
      <c r="C195" s="292"/>
      <c r="D195" s="28"/>
      <c r="E195" s="29"/>
      <c r="F195" s="189"/>
      <c r="G195" s="29"/>
      <c r="H195" s="29"/>
      <c r="I195" s="29"/>
      <c r="J195" s="29"/>
      <c r="K195" s="46"/>
      <c r="L195" s="236"/>
    </row>
    <row r="196" spans="1:12" s="9" customFormat="1" ht="24.95" customHeight="1" x14ac:dyDescent="0.2">
      <c r="A196" s="34"/>
      <c r="B196" s="278"/>
      <c r="C196" s="292"/>
      <c r="D196" s="28"/>
      <c r="E196" s="29"/>
      <c r="F196" s="189"/>
      <c r="G196" s="29"/>
      <c r="H196" s="29"/>
      <c r="I196" s="29"/>
      <c r="J196" s="29"/>
      <c r="K196" s="46"/>
      <c r="L196" s="236"/>
    </row>
    <row r="197" spans="1:12" s="9" customFormat="1" ht="24.95" customHeight="1" x14ac:dyDescent="0.2">
      <c r="A197" s="34"/>
      <c r="B197" s="278"/>
      <c r="C197" s="292"/>
      <c r="D197" s="28"/>
      <c r="E197" s="29"/>
      <c r="F197" s="189"/>
      <c r="G197" s="29"/>
      <c r="H197" s="29"/>
      <c r="I197" s="29"/>
      <c r="J197" s="29"/>
      <c r="K197" s="46"/>
      <c r="L197" s="236"/>
    </row>
    <row r="198" spans="1:12" s="9" customFormat="1" ht="24.95" customHeight="1" x14ac:dyDescent="0.2">
      <c r="A198" s="34"/>
      <c r="B198" s="278"/>
      <c r="C198" s="292"/>
      <c r="D198" s="28"/>
      <c r="E198" s="29"/>
      <c r="F198" s="189"/>
      <c r="G198" s="29"/>
      <c r="H198" s="29"/>
      <c r="I198" s="29"/>
      <c r="J198" s="29"/>
      <c r="K198" s="46"/>
      <c r="L198" s="236"/>
    </row>
    <row r="199" spans="1:12" s="9" customFormat="1" ht="24.95" customHeight="1" x14ac:dyDescent="0.2">
      <c r="A199" s="34"/>
      <c r="B199" s="278"/>
      <c r="C199" s="292"/>
      <c r="D199" s="28"/>
      <c r="E199" s="29"/>
      <c r="F199" s="189"/>
      <c r="G199" s="29"/>
      <c r="H199" s="29"/>
      <c r="I199" s="29"/>
      <c r="J199" s="29"/>
      <c r="K199" s="46"/>
      <c r="L199" s="236"/>
    </row>
    <row r="200" spans="1:12" s="9" customFormat="1" ht="24.95" customHeight="1" x14ac:dyDescent="0.2">
      <c r="A200" s="34"/>
      <c r="B200" s="278"/>
      <c r="C200" s="292"/>
      <c r="D200" s="28"/>
      <c r="E200" s="29"/>
      <c r="F200" s="189"/>
      <c r="G200" s="29"/>
      <c r="H200" s="29"/>
      <c r="I200" s="29"/>
      <c r="J200" s="29"/>
      <c r="K200" s="46"/>
      <c r="L200" s="236"/>
    </row>
    <row r="201" spans="1:12" s="9" customFormat="1" ht="24.95" customHeight="1" x14ac:dyDescent="0.2">
      <c r="A201" s="34"/>
      <c r="B201" s="278"/>
      <c r="C201" s="292"/>
      <c r="D201" s="28"/>
      <c r="E201" s="29"/>
      <c r="F201" s="189"/>
      <c r="G201" s="29"/>
      <c r="H201" s="29"/>
      <c r="I201" s="29"/>
      <c r="J201" s="29"/>
      <c r="K201" s="46"/>
      <c r="L201" s="236"/>
    </row>
    <row r="202" spans="1:12" s="9" customFormat="1" ht="24.95" customHeight="1" x14ac:dyDescent="0.2">
      <c r="A202" s="34"/>
      <c r="B202" s="278"/>
      <c r="C202" s="292"/>
      <c r="D202" s="28"/>
      <c r="E202" s="29"/>
      <c r="F202" s="189"/>
      <c r="G202" s="29"/>
      <c r="H202" s="29"/>
      <c r="I202" s="29"/>
      <c r="J202" s="29"/>
      <c r="K202" s="46"/>
      <c r="L202" s="236"/>
    </row>
    <row r="203" spans="1:12" s="9" customFormat="1" ht="24.95" customHeight="1" x14ac:dyDescent="0.2">
      <c r="A203" s="34" t="s">
        <v>63</v>
      </c>
      <c r="B203" s="278">
        <v>1223.9000000000001</v>
      </c>
      <c r="C203" s="292">
        <v>1410</v>
      </c>
      <c r="D203" s="28">
        <f t="shared" ref="D203:D219" si="32">C203/B203*100</f>
        <v>115.2054906446605</v>
      </c>
      <c r="E203" s="29">
        <v>1364</v>
      </c>
      <c r="F203" s="189">
        <f t="shared" si="29"/>
        <v>96.7</v>
      </c>
      <c r="G203" s="29">
        <v>1182</v>
      </c>
      <c r="H203" s="29">
        <f t="shared" ref="H203:H219" si="33">G203/E203*100</f>
        <v>86.656891495601172</v>
      </c>
      <c r="I203" s="29">
        <v>1802</v>
      </c>
      <c r="J203" s="29">
        <f t="shared" ref="J203:J219" si="34">I203/G203*100</f>
        <v>152.45346869712353</v>
      </c>
      <c r="K203" s="46">
        <v>1902</v>
      </c>
      <c r="L203" s="236">
        <f t="shared" ref="L203:L219" si="35">K203/I203*100</f>
        <v>105.54938956714761</v>
      </c>
    </row>
    <row r="204" spans="1:12" s="9" customFormat="1" ht="24.95" customHeight="1" x14ac:dyDescent="0.2">
      <c r="A204" s="34"/>
      <c r="B204" s="278"/>
      <c r="C204" s="292"/>
      <c r="D204" s="28"/>
      <c r="E204" s="29"/>
      <c r="F204" s="189"/>
      <c r="G204" s="29"/>
      <c r="H204" s="29"/>
      <c r="I204" s="29"/>
      <c r="J204" s="29"/>
      <c r="K204" s="46"/>
      <c r="L204" s="236"/>
    </row>
    <row r="205" spans="1:12" s="9" customFormat="1" ht="24.95" customHeight="1" x14ac:dyDescent="0.2">
      <c r="A205" s="34"/>
      <c r="B205" s="278"/>
      <c r="C205" s="292"/>
      <c r="D205" s="28"/>
      <c r="E205" s="29"/>
      <c r="F205" s="189"/>
      <c r="G205" s="29"/>
      <c r="H205" s="29"/>
      <c r="I205" s="29"/>
      <c r="J205" s="29"/>
      <c r="K205" s="46"/>
      <c r="L205" s="236"/>
    </row>
    <row r="206" spans="1:12" s="9" customFormat="1" ht="24.95" customHeight="1" x14ac:dyDescent="0.2">
      <c r="A206" s="34"/>
      <c r="B206" s="278"/>
      <c r="C206" s="292"/>
      <c r="D206" s="28"/>
      <c r="E206" s="29"/>
      <c r="F206" s="189"/>
      <c r="G206" s="29"/>
      <c r="H206" s="29"/>
      <c r="I206" s="29"/>
      <c r="J206" s="29"/>
      <c r="K206" s="46"/>
      <c r="L206" s="236"/>
    </row>
    <row r="207" spans="1:12" s="9" customFormat="1" ht="24.95" customHeight="1" x14ac:dyDescent="0.2">
      <c r="A207" s="34"/>
      <c r="B207" s="278"/>
      <c r="C207" s="292"/>
      <c r="D207" s="28"/>
      <c r="E207" s="29"/>
      <c r="F207" s="189"/>
      <c r="G207" s="29"/>
      <c r="H207" s="29"/>
      <c r="I207" s="29"/>
      <c r="J207" s="29"/>
      <c r="K207" s="46"/>
      <c r="L207" s="236"/>
    </row>
    <row r="208" spans="1:12" s="9" customFormat="1" ht="36.75" customHeight="1" x14ac:dyDescent="0.2">
      <c r="A208" s="34" t="s">
        <v>64</v>
      </c>
      <c r="B208" s="278">
        <v>1200</v>
      </c>
      <c r="C208" s="292">
        <v>1216</v>
      </c>
      <c r="D208" s="28">
        <f t="shared" si="32"/>
        <v>101.33333333333334</v>
      </c>
      <c r="E208" s="29">
        <v>1289</v>
      </c>
      <c r="F208" s="189">
        <f t="shared" si="29"/>
        <v>106</v>
      </c>
      <c r="G208" s="29">
        <v>1378</v>
      </c>
      <c r="H208" s="29">
        <f t="shared" si="33"/>
        <v>106.90457719162141</v>
      </c>
      <c r="I208" s="29">
        <v>1465</v>
      </c>
      <c r="J208" s="29">
        <f t="shared" si="34"/>
        <v>106.31349782293178</v>
      </c>
      <c r="K208" s="46">
        <v>1552</v>
      </c>
      <c r="L208" s="236">
        <f t="shared" si="35"/>
        <v>105.93856655290101</v>
      </c>
    </row>
    <row r="209" spans="1:24" s="7" customFormat="1" ht="15" customHeight="1" x14ac:dyDescent="0.2">
      <c r="A209" s="36" t="s">
        <v>53</v>
      </c>
      <c r="B209" s="269"/>
      <c r="C209" s="39"/>
      <c r="D209" s="28"/>
      <c r="E209" s="190"/>
      <c r="F209" s="189" t="e">
        <f t="shared" si="29"/>
        <v>#DIV/0!</v>
      </c>
      <c r="G209" s="29">
        <v>0</v>
      </c>
      <c r="H209" s="29"/>
      <c r="I209" s="29"/>
      <c r="J209" s="29"/>
      <c r="K209" s="46"/>
      <c r="L209" s="236"/>
    </row>
    <row r="210" spans="1:24" s="22" customFormat="1" ht="17.25" customHeight="1" x14ac:dyDescent="0.2">
      <c r="A210" s="43"/>
      <c r="B210" s="282"/>
      <c r="C210" s="298"/>
      <c r="D210" s="271"/>
      <c r="E210" s="244"/>
      <c r="F210" s="189"/>
      <c r="G210" s="244"/>
      <c r="H210" s="48"/>
      <c r="I210" s="244"/>
      <c r="J210" s="48"/>
      <c r="K210" s="244"/>
      <c r="L210" s="240"/>
    </row>
    <row r="211" spans="1:24" ht="12.75" customHeight="1" x14ac:dyDescent="0.25">
      <c r="A211" s="51"/>
      <c r="E211" s="190"/>
      <c r="F211" s="189" t="e">
        <f>ROUND(E211/U212*100,1)</f>
        <v>#DIV/0!</v>
      </c>
      <c r="G211" s="190"/>
      <c r="H211" s="29"/>
      <c r="I211" s="190"/>
      <c r="J211" s="29"/>
      <c r="K211" s="190"/>
      <c r="L211" s="236"/>
    </row>
    <row r="212" spans="1:24" ht="31.5" customHeight="1" x14ac:dyDescent="0.25">
      <c r="A212" s="52" t="s">
        <v>52</v>
      </c>
      <c r="E212" s="190"/>
      <c r="F212" s="189"/>
      <c r="G212" s="190"/>
      <c r="H212" s="29"/>
      <c r="I212" s="190"/>
      <c r="J212" s="29"/>
      <c r="K212" s="190"/>
      <c r="L212" s="236"/>
      <c r="T212" s="38"/>
      <c r="U212" s="39"/>
      <c r="V212" s="28"/>
      <c r="W212" s="40"/>
      <c r="X212" s="39"/>
    </row>
    <row r="213" spans="1:24" ht="18.75" customHeight="1" x14ac:dyDescent="0.25">
      <c r="A213" s="53" t="s">
        <v>51</v>
      </c>
      <c r="B213" s="277"/>
      <c r="C213" s="39"/>
      <c r="D213" s="28"/>
      <c r="E213" s="190"/>
      <c r="F213" s="190"/>
      <c r="G213" s="190"/>
      <c r="H213" s="190"/>
      <c r="I213" s="190"/>
      <c r="J213" s="29"/>
      <c r="K213" s="190"/>
      <c r="L213" s="236"/>
      <c r="T213" s="38"/>
      <c r="U213" s="39"/>
      <c r="V213" s="28"/>
      <c r="W213" s="40"/>
      <c r="X213" s="39"/>
    </row>
    <row r="214" spans="1:24" s="8" customFormat="1" ht="18" customHeight="1" x14ac:dyDescent="0.2">
      <c r="A214" s="54"/>
      <c r="B214" s="283"/>
      <c r="C214" s="297"/>
      <c r="D214" s="28"/>
      <c r="E214" s="243"/>
      <c r="F214" s="189"/>
      <c r="G214" s="243"/>
      <c r="H214" s="29"/>
      <c r="I214" s="243"/>
      <c r="J214" s="29"/>
      <c r="K214" s="243"/>
      <c r="L214" s="236"/>
    </row>
    <row r="215" spans="1:24" s="8" customFormat="1" ht="15" customHeight="1" x14ac:dyDescent="0.2">
      <c r="A215" s="54"/>
      <c r="B215" s="283"/>
      <c r="C215" s="297"/>
      <c r="D215" s="28"/>
      <c r="E215" s="243"/>
      <c r="F215" s="189"/>
      <c r="G215" s="243"/>
      <c r="H215" s="29"/>
      <c r="I215" s="243"/>
      <c r="J215" s="29"/>
      <c r="K215" s="243"/>
      <c r="L215" s="236"/>
    </row>
    <row r="216" spans="1:24" s="8" customFormat="1" ht="15.75" customHeight="1" x14ac:dyDescent="0.2">
      <c r="A216" s="54"/>
      <c r="B216" s="283"/>
      <c r="C216" s="297"/>
      <c r="D216" s="28"/>
      <c r="E216" s="243"/>
      <c r="F216" s="189"/>
      <c r="G216" s="243"/>
      <c r="H216" s="29"/>
      <c r="I216" s="243"/>
      <c r="J216" s="29"/>
      <c r="K216" s="243"/>
      <c r="L216" s="236"/>
    </row>
    <row r="217" spans="1:24" s="8" customFormat="1" ht="13.5" customHeight="1" x14ac:dyDescent="0.2">
      <c r="A217" s="54"/>
      <c r="B217" s="283"/>
      <c r="C217" s="297"/>
      <c r="D217" s="28"/>
      <c r="E217" s="243"/>
      <c r="F217" s="189"/>
      <c r="G217" s="243"/>
      <c r="H217" s="29"/>
      <c r="I217" s="243"/>
      <c r="J217" s="29"/>
      <c r="K217" s="243"/>
      <c r="L217" s="236"/>
    </row>
    <row r="218" spans="1:24" s="8" customFormat="1" ht="16.5" customHeight="1" x14ac:dyDescent="0.2">
      <c r="A218" s="54"/>
      <c r="B218" s="283"/>
      <c r="C218" s="297"/>
      <c r="D218" s="28"/>
      <c r="E218" s="243"/>
      <c r="F218" s="189"/>
      <c r="G218" s="243"/>
      <c r="H218" s="29"/>
      <c r="I218" s="243"/>
      <c r="J218" s="29"/>
      <c r="K218" s="243"/>
      <c r="L218" s="236"/>
    </row>
    <row r="219" spans="1:24" s="8" customFormat="1" ht="15" customHeight="1" x14ac:dyDescent="0.2">
      <c r="A219" s="54" t="s">
        <v>65</v>
      </c>
      <c r="B219" s="283">
        <v>222916.2</v>
      </c>
      <c r="C219" s="297">
        <v>238294.8</v>
      </c>
      <c r="D219" s="28">
        <f t="shared" si="32"/>
        <v>106.89882565735465</v>
      </c>
      <c r="E219" s="243">
        <v>244936</v>
      </c>
      <c r="F219" s="189">
        <f t="shared" ref="F219" si="36">ROUND(E219/C219*100,1)</f>
        <v>102.8</v>
      </c>
      <c r="G219" s="243">
        <v>260943</v>
      </c>
      <c r="H219" s="29">
        <f t="shared" si="33"/>
        <v>106.53517653591142</v>
      </c>
      <c r="I219" s="243">
        <v>277542</v>
      </c>
      <c r="J219" s="29">
        <f t="shared" si="34"/>
        <v>106.36115933364758</v>
      </c>
      <c r="K219" s="243">
        <v>300141</v>
      </c>
      <c r="L219" s="236">
        <f t="shared" si="35"/>
        <v>108.14255139762629</v>
      </c>
    </row>
    <row r="220" spans="1:24" s="8" customFormat="1" ht="14.25" customHeight="1" x14ac:dyDescent="0.2">
      <c r="A220" s="55"/>
      <c r="B220" s="284"/>
      <c r="C220" s="299"/>
      <c r="D220" s="273"/>
      <c r="E220" s="245"/>
      <c r="F220" s="267"/>
      <c r="G220" s="245"/>
      <c r="H220" s="260"/>
      <c r="I220" s="245"/>
      <c r="J220" s="260"/>
      <c r="K220" s="245"/>
      <c r="L220" s="246"/>
    </row>
    <row r="221" spans="1:24" ht="84.75" customHeight="1" x14ac:dyDescent="0.25">
      <c r="A221" s="305">
        <v>65986</v>
      </c>
      <c r="B221" s="305"/>
      <c r="C221" s="305"/>
      <c r="D221" s="305"/>
      <c r="E221" s="305"/>
      <c r="F221" s="305"/>
      <c r="G221" s="305"/>
      <c r="H221" s="305"/>
      <c r="I221" s="305"/>
      <c r="J221" s="305"/>
      <c r="K221" s="305"/>
      <c r="L221" s="212"/>
    </row>
    <row r="222" spans="1:24" x14ac:dyDescent="0.25">
      <c r="A222" s="4"/>
      <c r="B222" s="274">
        <f>SUM(B214:B220)</f>
        <v>222916.2</v>
      </c>
      <c r="C222" s="300">
        <f>SUM(C214:C220)</f>
        <v>238294.8</v>
      </c>
      <c r="D222" s="16"/>
      <c r="E222" s="14"/>
      <c r="F222" s="14"/>
      <c r="G222" s="14"/>
      <c r="H222" s="14"/>
      <c r="I222" s="14"/>
      <c r="J222" s="14"/>
      <c r="K222" s="14"/>
      <c r="L222" s="14"/>
      <c r="M222" s="4"/>
      <c r="N222" s="4"/>
      <c r="O222" s="4"/>
      <c r="P222" s="4"/>
      <c r="Q222" s="4"/>
    </row>
    <row r="223" spans="1:24" x14ac:dyDescent="0.25">
      <c r="A223" s="4"/>
      <c r="B223" s="16"/>
      <c r="C223" s="301"/>
      <c r="D223" s="16"/>
      <c r="E223" s="14"/>
      <c r="F223" s="14"/>
      <c r="G223" s="14"/>
      <c r="H223" s="14"/>
      <c r="I223" s="14"/>
      <c r="J223" s="14"/>
      <c r="K223" s="14"/>
      <c r="L223" s="14"/>
      <c r="M223" s="4"/>
      <c r="N223" s="4"/>
      <c r="O223" s="4"/>
      <c r="P223" s="4"/>
      <c r="Q223" s="4"/>
    </row>
    <row r="224" spans="1:24" x14ac:dyDescent="0.25">
      <c r="A224" s="4"/>
      <c r="B224" s="16">
        <v>815218</v>
      </c>
      <c r="C224" s="301"/>
      <c r="D224" s="16"/>
      <c r="E224" s="14"/>
      <c r="F224" s="14"/>
      <c r="G224" s="14"/>
      <c r="H224" s="14"/>
      <c r="I224" s="14"/>
      <c r="J224" s="14"/>
      <c r="K224" s="14"/>
      <c r="L224" s="14"/>
      <c r="M224" s="4"/>
      <c r="N224" s="4"/>
      <c r="O224" s="4"/>
      <c r="P224" s="4"/>
      <c r="Q224" s="4"/>
    </row>
    <row r="225" spans="1:17" x14ac:dyDescent="0.25">
      <c r="A225" s="4"/>
      <c r="B225" s="16"/>
      <c r="C225" s="301"/>
      <c r="D225" s="16"/>
      <c r="E225" s="14"/>
      <c r="F225" s="14"/>
      <c r="G225" s="14"/>
      <c r="H225" s="14"/>
      <c r="I225" s="14"/>
      <c r="J225" s="14"/>
      <c r="K225" s="14"/>
      <c r="L225" s="14"/>
      <c r="M225" s="4"/>
      <c r="N225" s="4"/>
      <c r="O225" s="4"/>
      <c r="P225" s="4"/>
      <c r="Q225" s="4"/>
    </row>
    <row r="226" spans="1:17" x14ac:dyDescent="0.25">
      <c r="A226" s="4"/>
      <c r="B226" s="16"/>
      <c r="C226" s="301"/>
      <c r="D226" s="16"/>
      <c r="E226" s="14"/>
      <c r="F226" s="14"/>
      <c r="G226" s="14"/>
      <c r="H226" s="14"/>
      <c r="I226" s="14"/>
      <c r="J226" s="14"/>
      <c r="K226" s="14"/>
      <c r="L226" s="14"/>
      <c r="M226" s="4"/>
      <c r="N226" s="4"/>
      <c r="O226" s="4"/>
      <c r="P226" s="4"/>
      <c r="Q226" s="4"/>
    </row>
    <row r="227" spans="1:17" x14ac:dyDescent="0.25">
      <c r="A227" s="4"/>
      <c r="B227" s="16"/>
      <c r="C227" s="301"/>
      <c r="D227" s="16"/>
      <c r="E227" s="14"/>
      <c r="F227" s="14"/>
      <c r="G227" s="14"/>
      <c r="H227" s="14"/>
      <c r="I227" s="14"/>
      <c r="J227" s="14"/>
      <c r="K227" s="14"/>
      <c r="L227" s="14"/>
      <c r="M227" s="4"/>
      <c r="N227" s="4"/>
      <c r="O227" s="4"/>
      <c r="P227" s="4"/>
      <c r="Q227" s="4"/>
    </row>
    <row r="228" spans="1:17" x14ac:dyDescent="0.25">
      <c r="A228" s="4"/>
      <c r="B228" s="16"/>
      <c r="C228" s="301"/>
      <c r="D228" s="16"/>
      <c r="E228" s="14"/>
      <c r="F228" s="14"/>
      <c r="G228" s="14"/>
      <c r="H228" s="14"/>
      <c r="I228" s="14"/>
      <c r="J228" s="14"/>
      <c r="K228" s="14"/>
      <c r="L228" s="14"/>
      <c r="M228" s="4"/>
      <c r="N228" s="4"/>
      <c r="O228" s="4"/>
      <c r="P228" s="4"/>
      <c r="Q228" s="4"/>
    </row>
    <row r="229" spans="1:17" x14ac:dyDescent="0.25">
      <c r="A229" s="4"/>
      <c r="B229" s="16"/>
      <c r="C229" s="301"/>
      <c r="D229" s="16"/>
      <c r="E229" s="14"/>
      <c r="F229" s="14"/>
      <c r="G229" s="14"/>
      <c r="H229" s="14"/>
      <c r="I229" s="14"/>
      <c r="J229" s="14"/>
      <c r="K229" s="14"/>
      <c r="L229" s="14"/>
      <c r="M229" s="4"/>
      <c r="N229" s="4"/>
      <c r="O229" s="4"/>
      <c r="P229" s="4"/>
      <c r="Q229" s="4"/>
    </row>
    <row r="230" spans="1:17" x14ac:dyDescent="0.25">
      <c r="A230" s="4"/>
      <c r="B230" s="16"/>
      <c r="C230" s="301"/>
      <c r="D230" s="16"/>
      <c r="E230" s="14"/>
      <c r="F230" s="14"/>
      <c r="G230" s="14"/>
      <c r="H230" s="14"/>
      <c r="I230" s="14"/>
      <c r="J230" s="14"/>
      <c r="K230" s="14"/>
      <c r="L230" s="14"/>
      <c r="M230" s="4"/>
      <c r="N230" s="4"/>
      <c r="O230" s="4"/>
      <c r="P230" s="4"/>
      <c r="Q230" s="4"/>
    </row>
    <row r="231" spans="1:17" x14ac:dyDescent="0.25">
      <c r="A231" s="4"/>
      <c r="B231" s="16"/>
      <c r="C231" s="301"/>
      <c r="D231" s="16"/>
      <c r="E231" s="14"/>
      <c r="F231" s="14"/>
      <c r="G231" s="14"/>
      <c r="H231" s="14"/>
      <c r="I231" s="14"/>
      <c r="J231" s="14"/>
      <c r="K231" s="14"/>
      <c r="L231" s="14"/>
      <c r="M231" s="4"/>
      <c r="N231" s="4"/>
      <c r="O231" s="4"/>
      <c r="P231" s="4"/>
      <c r="Q231" s="4"/>
    </row>
    <row r="232" spans="1:17" x14ac:dyDescent="0.25">
      <c r="A232" s="4"/>
      <c r="B232" s="16"/>
      <c r="C232" s="301"/>
      <c r="D232" s="16"/>
      <c r="E232" s="14"/>
      <c r="F232" s="14"/>
      <c r="G232" s="14"/>
      <c r="H232" s="14"/>
      <c r="I232" s="14"/>
      <c r="J232" s="14"/>
      <c r="K232" s="14"/>
      <c r="L232" s="14"/>
      <c r="M232" s="4"/>
      <c r="N232" s="4"/>
      <c r="O232" s="4"/>
      <c r="P232" s="4"/>
      <c r="Q232" s="4"/>
    </row>
    <row r="233" spans="1:17" x14ac:dyDescent="0.25">
      <c r="A233" s="4"/>
      <c r="B233" s="16"/>
      <c r="C233" s="301"/>
      <c r="D233" s="16"/>
      <c r="E233" s="14"/>
      <c r="F233" s="14"/>
      <c r="G233" s="14"/>
      <c r="H233" s="14"/>
      <c r="I233" s="14"/>
      <c r="J233" s="14"/>
      <c r="K233" s="14"/>
      <c r="L233" s="14"/>
      <c r="M233" s="4"/>
      <c r="N233" s="4"/>
      <c r="O233" s="4"/>
      <c r="P233" s="4"/>
      <c r="Q233" s="4"/>
    </row>
    <row r="234" spans="1:17" x14ac:dyDescent="0.25">
      <c r="A234" s="4"/>
      <c r="B234" s="16"/>
      <c r="C234" s="301"/>
      <c r="D234" s="16"/>
      <c r="E234" s="14"/>
      <c r="F234" s="14"/>
      <c r="G234" s="14"/>
      <c r="H234" s="14"/>
      <c r="I234" s="14"/>
      <c r="J234" s="14"/>
      <c r="K234" s="14"/>
      <c r="L234" s="14"/>
      <c r="M234" s="4"/>
      <c r="N234" s="4"/>
      <c r="O234" s="4"/>
      <c r="P234" s="4"/>
      <c r="Q234" s="4"/>
    </row>
    <row r="235" spans="1:17" x14ac:dyDescent="0.25">
      <c r="A235" s="4"/>
      <c r="B235" s="16"/>
      <c r="C235" s="301"/>
      <c r="D235" s="16"/>
      <c r="E235" s="14"/>
      <c r="F235" s="14"/>
      <c r="G235" s="14"/>
      <c r="H235" s="14"/>
      <c r="I235" s="14"/>
      <c r="J235" s="14"/>
      <c r="K235" s="14"/>
      <c r="L235" s="14"/>
      <c r="M235" s="4"/>
      <c r="N235" s="4"/>
      <c r="O235" s="4"/>
      <c r="P235" s="4"/>
      <c r="Q235" s="4"/>
    </row>
    <row r="236" spans="1:17" x14ac:dyDescent="0.25">
      <c r="A236" s="4"/>
      <c r="B236" s="16"/>
      <c r="C236" s="301"/>
      <c r="D236" s="16"/>
      <c r="E236" s="14"/>
      <c r="F236" s="14"/>
      <c r="G236" s="14"/>
      <c r="H236" s="14"/>
      <c r="I236" s="14"/>
      <c r="J236" s="14"/>
      <c r="K236" s="14"/>
      <c r="L236" s="14"/>
      <c r="M236" s="4"/>
      <c r="N236" s="4"/>
      <c r="O236" s="4"/>
      <c r="P236" s="4"/>
      <c r="Q236" s="4"/>
    </row>
    <row r="237" spans="1:17" x14ac:dyDescent="0.25">
      <c r="A237" s="4"/>
      <c r="B237" s="16"/>
      <c r="C237" s="301"/>
      <c r="D237" s="16"/>
      <c r="E237" s="14"/>
      <c r="F237" s="14"/>
      <c r="G237" s="14"/>
      <c r="H237" s="14"/>
      <c r="I237" s="14"/>
      <c r="J237" s="14"/>
      <c r="K237" s="14"/>
      <c r="L237" s="14"/>
      <c r="M237" s="4"/>
      <c r="N237" s="4"/>
      <c r="O237" s="4"/>
      <c r="P237" s="4"/>
      <c r="Q237" s="4"/>
    </row>
    <row r="238" spans="1:17" x14ac:dyDescent="0.25">
      <c r="A238" s="4"/>
      <c r="B238" s="16"/>
      <c r="C238" s="301"/>
      <c r="D238" s="16"/>
      <c r="E238" s="14"/>
      <c r="F238" s="14"/>
      <c r="G238" s="14"/>
      <c r="H238" s="14"/>
      <c r="I238" s="14"/>
      <c r="J238" s="14"/>
      <c r="K238" s="14"/>
      <c r="L238" s="14"/>
      <c r="M238" s="4"/>
      <c r="N238" s="4"/>
      <c r="O238" s="4"/>
      <c r="P238" s="4"/>
      <c r="Q238" s="4"/>
    </row>
    <row r="239" spans="1:17" x14ac:dyDescent="0.25">
      <c r="A239" s="4"/>
      <c r="B239" s="16"/>
      <c r="C239" s="301"/>
      <c r="D239" s="16"/>
      <c r="E239" s="14"/>
      <c r="F239" s="14"/>
      <c r="G239" s="14"/>
      <c r="H239" s="14"/>
      <c r="I239" s="14"/>
      <c r="J239" s="14"/>
      <c r="K239" s="14"/>
      <c r="L239" s="14"/>
      <c r="M239" s="4"/>
      <c r="N239" s="4"/>
      <c r="O239" s="4"/>
      <c r="P239" s="4"/>
      <c r="Q239" s="4"/>
    </row>
    <row r="240" spans="1:17" x14ac:dyDescent="0.25">
      <c r="A240" s="4"/>
      <c r="B240" s="16"/>
      <c r="C240" s="301"/>
      <c r="D240" s="16"/>
      <c r="E240" s="14"/>
      <c r="F240" s="14"/>
      <c r="G240" s="14"/>
      <c r="H240" s="14"/>
      <c r="I240" s="14"/>
      <c r="J240" s="14"/>
      <c r="K240" s="14"/>
      <c r="L240" s="14"/>
      <c r="M240" s="4"/>
      <c r="N240" s="4"/>
      <c r="O240" s="4"/>
      <c r="P240" s="4"/>
      <c r="Q240" s="4"/>
    </row>
    <row r="241" spans="1:17" x14ac:dyDescent="0.25">
      <c r="A241" s="4"/>
      <c r="B241" s="16"/>
      <c r="C241" s="301"/>
      <c r="D241" s="16"/>
      <c r="E241" s="14"/>
      <c r="F241" s="14"/>
      <c r="G241" s="14"/>
      <c r="H241" s="14"/>
      <c r="I241" s="14"/>
      <c r="J241" s="14"/>
      <c r="K241" s="14"/>
      <c r="L241" s="14"/>
      <c r="M241" s="4"/>
      <c r="N241" s="4"/>
      <c r="O241" s="4"/>
      <c r="P241" s="4"/>
      <c r="Q241" s="4"/>
    </row>
    <row r="242" spans="1:17" x14ac:dyDescent="0.25">
      <c r="A242" s="4"/>
      <c r="B242" s="16"/>
      <c r="C242" s="301"/>
      <c r="D242" s="16"/>
      <c r="E242" s="14"/>
      <c r="F242" s="14"/>
      <c r="G242" s="14"/>
      <c r="H242" s="14"/>
      <c r="I242" s="14"/>
      <c r="J242" s="14"/>
      <c r="K242" s="14"/>
      <c r="L242" s="14"/>
      <c r="M242" s="4"/>
      <c r="N242" s="4"/>
      <c r="O242" s="4"/>
      <c r="P242" s="4"/>
      <c r="Q242" s="4"/>
    </row>
    <row r="243" spans="1:17" x14ac:dyDescent="0.25">
      <c r="A243" s="4"/>
      <c r="B243" s="16"/>
      <c r="C243" s="301"/>
      <c r="D243" s="16"/>
      <c r="E243" s="14"/>
      <c r="F243" s="14"/>
      <c r="G243" s="14"/>
      <c r="H243" s="14"/>
      <c r="I243" s="14"/>
      <c r="J243" s="14"/>
      <c r="K243" s="14"/>
      <c r="L243" s="14"/>
      <c r="M243" s="4"/>
      <c r="N243" s="4"/>
      <c r="O243" s="4"/>
      <c r="P243" s="4"/>
      <c r="Q243" s="4"/>
    </row>
    <row r="244" spans="1:17" x14ac:dyDescent="0.25">
      <c r="A244" s="4"/>
      <c r="B244" s="16"/>
      <c r="C244" s="301"/>
      <c r="D244" s="16"/>
      <c r="E244" s="14"/>
      <c r="F244" s="14"/>
      <c r="G244" s="14"/>
      <c r="H244" s="14"/>
      <c r="I244" s="14"/>
      <c r="J244" s="14"/>
      <c r="K244" s="14"/>
      <c r="L244" s="14"/>
      <c r="M244" s="4"/>
      <c r="N244" s="4"/>
      <c r="O244" s="4"/>
      <c r="P244" s="4"/>
      <c r="Q244" s="4"/>
    </row>
    <row r="245" spans="1:17" x14ac:dyDescent="0.25">
      <c r="A245" s="4"/>
      <c r="B245" s="16"/>
      <c r="C245" s="301"/>
      <c r="D245" s="16"/>
      <c r="E245" s="14"/>
      <c r="F245" s="14"/>
      <c r="G245" s="14"/>
      <c r="H245" s="14"/>
      <c r="I245" s="14"/>
      <c r="J245" s="14"/>
      <c r="K245" s="14"/>
      <c r="L245" s="14"/>
      <c r="M245" s="4"/>
      <c r="N245" s="4"/>
      <c r="O245" s="4"/>
      <c r="P245" s="4"/>
      <c r="Q245" s="4"/>
    </row>
    <row r="246" spans="1:17" x14ac:dyDescent="0.25">
      <c r="A246" s="4"/>
      <c r="B246" s="16"/>
      <c r="C246" s="301"/>
      <c r="D246" s="16"/>
      <c r="E246" s="14"/>
      <c r="F246" s="14"/>
      <c r="G246" s="14"/>
      <c r="H246" s="14"/>
      <c r="I246" s="14"/>
      <c r="J246" s="14"/>
      <c r="K246" s="14"/>
      <c r="L246" s="14"/>
      <c r="M246" s="4"/>
      <c r="N246" s="4"/>
      <c r="O246" s="4"/>
      <c r="P246" s="4"/>
      <c r="Q246" s="4"/>
    </row>
    <row r="247" spans="1:17" x14ac:dyDescent="0.25">
      <c r="A247" s="4"/>
      <c r="B247" s="16"/>
      <c r="C247" s="301"/>
      <c r="D247" s="16"/>
      <c r="E247" s="14"/>
      <c r="F247" s="14"/>
      <c r="G247" s="14"/>
      <c r="H247" s="14"/>
      <c r="I247" s="14"/>
      <c r="J247" s="14"/>
      <c r="K247" s="14"/>
      <c r="L247" s="14"/>
      <c r="M247" s="4"/>
      <c r="N247" s="4"/>
      <c r="O247" s="4"/>
      <c r="P247" s="4"/>
      <c r="Q247" s="4"/>
    </row>
    <row r="248" spans="1:17" x14ac:dyDescent="0.25">
      <c r="A248" s="4"/>
      <c r="B248" s="16"/>
      <c r="C248" s="301"/>
      <c r="D248" s="16"/>
      <c r="E248" s="14"/>
      <c r="F248" s="14"/>
      <c r="G248" s="14"/>
      <c r="H248" s="14"/>
      <c r="I248" s="14"/>
      <c r="J248" s="14"/>
      <c r="K248" s="14"/>
      <c r="L248" s="14"/>
      <c r="M248" s="4"/>
      <c r="N248" s="4"/>
      <c r="O248" s="4"/>
      <c r="P248" s="4"/>
      <c r="Q248" s="4"/>
    </row>
    <row r="249" spans="1:17" x14ac:dyDescent="0.25">
      <c r="A249" s="4"/>
      <c r="B249" s="16"/>
      <c r="C249" s="301"/>
      <c r="D249" s="16"/>
      <c r="E249" s="14"/>
      <c r="F249" s="14"/>
      <c r="G249" s="14"/>
      <c r="H249" s="14"/>
      <c r="I249" s="14"/>
      <c r="J249" s="14"/>
      <c r="K249" s="14"/>
      <c r="L249" s="14"/>
      <c r="M249" s="4"/>
      <c r="N249" s="4"/>
      <c r="O249" s="4"/>
      <c r="P249" s="4"/>
      <c r="Q249" s="4"/>
    </row>
    <row r="250" spans="1:17" x14ac:dyDescent="0.25">
      <c r="A250" s="4"/>
      <c r="B250" s="16"/>
      <c r="C250" s="301"/>
      <c r="D250" s="16"/>
      <c r="E250" s="14"/>
      <c r="F250" s="14"/>
      <c r="G250" s="14"/>
      <c r="H250" s="14"/>
      <c r="I250" s="14"/>
      <c r="J250" s="14"/>
      <c r="K250" s="14"/>
      <c r="L250" s="14"/>
      <c r="M250" s="4"/>
      <c r="N250" s="4"/>
      <c r="O250" s="4"/>
      <c r="P250" s="4"/>
      <c r="Q250" s="4"/>
    </row>
    <row r="251" spans="1:17" x14ac:dyDescent="0.25">
      <c r="A251" s="4"/>
      <c r="B251" s="16"/>
      <c r="C251" s="301"/>
      <c r="D251" s="16"/>
      <c r="E251" s="14"/>
      <c r="F251" s="14"/>
      <c r="G251" s="14"/>
      <c r="H251" s="14"/>
      <c r="I251" s="14"/>
      <c r="J251" s="14"/>
      <c r="K251" s="14"/>
      <c r="L251" s="14"/>
      <c r="M251" s="4"/>
      <c r="N251" s="4"/>
      <c r="O251" s="4"/>
      <c r="P251" s="4"/>
      <c r="Q251" s="4"/>
    </row>
    <row r="252" spans="1:17" x14ac:dyDescent="0.25">
      <c r="A252" s="4"/>
      <c r="B252" s="16"/>
      <c r="C252" s="301"/>
      <c r="D252" s="16"/>
      <c r="E252" s="14"/>
      <c r="F252" s="14"/>
      <c r="G252" s="14"/>
      <c r="H252" s="14"/>
      <c r="I252" s="14"/>
      <c r="J252" s="14"/>
      <c r="K252" s="14"/>
      <c r="L252" s="14"/>
      <c r="M252" s="4"/>
      <c r="N252" s="4"/>
      <c r="O252" s="4"/>
      <c r="P252" s="4"/>
      <c r="Q252" s="4"/>
    </row>
    <row r="253" spans="1:17" x14ac:dyDescent="0.25">
      <c r="A253" s="4"/>
      <c r="B253" s="16"/>
      <c r="C253" s="301"/>
      <c r="D253" s="16"/>
      <c r="E253" s="14"/>
      <c r="F253" s="14"/>
      <c r="G253" s="14"/>
      <c r="H253" s="14"/>
      <c r="I253" s="14"/>
      <c r="J253" s="14"/>
      <c r="K253" s="14"/>
      <c r="L253" s="14"/>
      <c r="M253" s="4"/>
      <c r="N253" s="4"/>
      <c r="O253" s="4"/>
      <c r="P253" s="4"/>
      <c r="Q253" s="4"/>
    </row>
    <row r="254" spans="1:17" x14ac:dyDescent="0.25">
      <c r="A254" s="4"/>
      <c r="B254" s="16"/>
      <c r="C254" s="301"/>
      <c r="D254" s="16"/>
      <c r="E254" s="14"/>
      <c r="F254" s="14"/>
      <c r="G254" s="14"/>
      <c r="H254" s="14"/>
      <c r="I254" s="14"/>
      <c r="J254" s="14"/>
      <c r="K254" s="14"/>
      <c r="L254" s="14"/>
      <c r="M254" s="4"/>
      <c r="N254" s="4"/>
      <c r="O254" s="4"/>
      <c r="P254" s="4"/>
      <c r="Q254" s="4"/>
    </row>
    <row r="255" spans="1:17" x14ac:dyDescent="0.25">
      <c r="A255" s="4"/>
      <c r="B255" s="16"/>
      <c r="C255" s="301"/>
      <c r="D255" s="16"/>
      <c r="E255" s="14"/>
      <c r="F255" s="14"/>
      <c r="G255" s="14"/>
      <c r="H255" s="14"/>
      <c r="I255" s="14"/>
      <c r="J255" s="14"/>
      <c r="K255" s="14"/>
      <c r="L255" s="14"/>
      <c r="M255" s="4"/>
      <c r="N255" s="4"/>
      <c r="O255" s="4"/>
      <c r="P255" s="4"/>
      <c r="Q255" s="4"/>
    </row>
    <row r="256" spans="1:17" x14ac:dyDescent="0.25">
      <c r="A256" s="4"/>
      <c r="B256" s="16"/>
      <c r="C256" s="301"/>
      <c r="D256" s="16"/>
      <c r="E256" s="14"/>
      <c r="F256" s="14"/>
      <c r="G256" s="14"/>
      <c r="H256" s="14"/>
      <c r="I256" s="14"/>
      <c r="J256" s="14"/>
      <c r="K256" s="14"/>
      <c r="L256" s="14"/>
      <c r="M256" s="4"/>
      <c r="N256" s="4"/>
      <c r="O256" s="4"/>
      <c r="P256" s="4"/>
      <c r="Q256" s="4"/>
    </row>
    <row r="257" spans="1:17" x14ac:dyDescent="0.25">
      <c r="A257" s="4"/>
      <c r="B257" s="16"/>
      <c r="C257" s="301"/>
      <c r="D257" s="16"/>
      <c r="E257" s="14"/>
      <c r="F257" s="14"/>
      <c r="G257" s="14"/>
      <c r="H257" s="14"/>
      <c r="I257" s="14"/>
      <c r="J257" s="14"/>
      <c r="K257" s="14"/>
      <c r="L257" s="14"/>
      <c r="M257" s="4"/>
      <c r="N257" s="4"/>
      <c r="O257" s="4"/>
      <c r="P257" s="4"/>
      <c r="Q257" s="4"/>
    </row>
    <row r="258" spans="1:17" x14ac:dyDescent="0.25">
      <c r="A258" s="4"/>
      <c r="B258" s="16"/>
      <c r="C258" s="301"/>
      <c r="D258" s="16"/>
      <c r="E258" s="14"/>
      <c r="F258" s="14"/>
      <c r="G258" s="14"/>
      <c r="H258" s="14"/>
      <c r="I258" s="14"/>
      <c r="J258" s="14"/>
      <c r="K258" s="14"/>
      <c r="L258" s="14"/>
      <c r="M258" s="4"/>
      <c r="N258" s="4"/>
      <c r="O258" s="4"/>
      <c r="P258" s="4"/>
      <c r="Q258" s="4"/>
    </row>
    <row r="259" spans="1:17" x14ac:dyDescent="0.25">
      <c r="A259" s="4"/>
      <c r="B259" s="16"/>
      <c r="C259" s="301"/>
      <c r="D259" s="16"/>
      <c r="E259" s="14"/>
      <c r="F259" s="14"/>
      <c r="G259" s="14"/>
      <c r="H259" s="14"/>
      <c r="I259" s="14"/>
      <c r="J259" s="14"/>
      <c r="K259" s="14"/>
      <c r="L259" s="14"/>
      <c r="M259" s="4"/>
      <c r="N259" s="4"/>
      <c r="O259" s="4"/>
      <c r="P259" s="4"/>
      <c r="Q259" s="4"/>
    </row>
    <row r="260" spans="1:17" x14ac:dyDescent="0.25">
      <c r="A260" s="4"/>
      <c r="B260" s="16"/>
      <c r="C260" s="301"/>
      <c r="D260" s="16"/>
      <c r="E260" s="14"/>
      <c r="F260" s="14"/>
      <c r="G260" s="14"/>
      <c r="H260" s="14"/>
      <c r="I260" s="14"/>
      <c r="J260" s="14"/>
      <c r="K260" s="14"/>
      <c r="L260" s="14"/>
      <c r="M260" s="4"/>
      <c r="N260" s="4"/>
      <c r="O260" s="4"/>
      <c r="P260" s="4"/>
      <c r="Q260" s="4"/>
    </row>
    <row r="261" spans="1:17" x14ac:dyDescent="0.25">
      <c r="A261" s="4"/>
      <c r="B261" s="16"/>
      <c r="C261" s="301"/>
      <c r="D261" s="16"/>
      <c r="E261" s="14"/>
      <c r="F261" s="14"/>
      <c r="G261" s="14"/>
      <c r="H261" s="14"/>
      <c r="I261" s="14"/>
      <c r="J261" s="14"/>
      <c r="K261" s="14"/>
      <c r="L261" s="14"/>
      <c r="M261" s="4"/>
      <c r="N261" s="4"/>
      <c r="O261" s="4"/>
      <c r="P261" s="4"/>
      <c r="Q261" s="4"/>
    </row>
    <row r="262" spans="1:17" x14ac:dyDescent="0.25">
      <c r="A262" s="4"/>
      <c r="B262" s="16"/>
      <c r="C262" s="301"/>
      <c r="D262" s="16"/>
      <c r="E262" s="14"/>
      <c r="F262" s="14"/>
      <c r="G262" s="14"/>
      <c r="H262" s="14"/>
      <c r="I262" s="14"/>
      <c r="J262" s="14"/>
      <c r="K262" s="14"/>
      <c r="L262" s="14"/>
      <c r="M262" s="4"/>
      <c r="N262" s="4"/>
      <c r="O262" s="4"/>
      <c r="P262" s="4"/>
      <c r="Q262" s="4"/>
    </row>
    <row r="263" spans="1:17" x14ac:dyDescent="0.25">
      <c r="A263" s="4"/>
      <c r="B263" s="16"/>
      <c r="C263" s="301"/>
      <c r="D263" s="16"/>
      <c r="E263" s="14"/>
      <c r="F263" s="14"/>
      <c r="G263" s="14"/>
      <c r="H263" s="14"/>
      <c r="I263" s="14"/>
      <c r="J263" s="14"/>
      <c r="K263" s="14"/>
      <c r="L263" s="14"/>
      <c r="M263" s="4"/>
      <c r="N263" s="4"/>
      <c r="O263" s="4"/>
      <c r="P263" s="4"/>
      <c r="Q263" s="4"/>
    </row>
    <row r="264" spans="1:17" x14ac:dyDescent="0.25">
      <c r="A264" s="4"/>
      <c r="B264" s="16"/>
      <c r="C264" s="301"/>
      <c r="D264" s="16"/>
      <c r="E264" s="14"/>
      <c r="F264" s="14"/>
      <c r="G264" s="14"/>
      <c r="H264" s="14"/>
      <c r="I264" s="14"/>
      <c r="J264" s="14"/>
      <c r="K264" s="14"/>
      <c r="L264" s="14"/>
      <c r="M264" s="4"/>
      <c r="N264" s="4"/>
      <c r="O264" s="4"/>
      <c r="P264" s="4"/>
      <c r="Q264" s="4"/>
    </row>
    <row r="265" spans="1:17" x14ac:dyDescent="0.25">
      <c r="A265" s="4"/>
      <c r="B265" s="16"/>
      <c r="C265" s="301"/>
      <c r="D265" s="16"/>
      <c r="E265" s="14"/>
      <c r="F265" s="14"/>
      <c r="G265" s="14"/>
      <c r="H265" s="14"/>
      <c r="I265" s="14"/>
      <c r="J265" s="14"/>
      <c r="K265" s="14"/>
      <c r="L265" s="14"/>
      <c r="M265" s="4"/>
      <c r="N265" s="4"/>
      <c r="O265" s="4"/>
      <c r="P265" s="4"/>
      <c r="Q265" s="4"/>
    </row>
    <row r="266" spans="1:17" x14ac:dyDescent="0.25">
      <c r="A266" s="4"/>
      <c r="B266" s="16"/>
      <c r="C266" s="301"/>
      <c r="D266" s="16"/>
      <c r="E266" s="14"/>
      <c r="F266" s="14"/>
      <c r="G266" s="14"/>
      <c r="H266" s="14"/>
      <c r="I266" s="14"/>
      <c r="J266" s="14"/>
      <c r="K266" s="14"/>
      <c r="L266" s="14"/>
      <c r="M266" s="4"/>
      <c r="N266" s="4"/>
      <c r="O266" s="4"/>
      <c r="P266" s="4"/>
      <c r="Q266" s="4"/>
    </row>
    <row r="267" spans="1:17" x14ac:dyDescent="0.25">
      <c r="A267" s="4"/>
      <c r="B267" s="16"/>
      <c r="C267" s="301"/>
      <c r="D267" s="16"/>
      <c r="E267" s="14"/>
      <c r="F267" s="14"/>
      <c r="G267" s="14"/>
      <c r="H267" s="14"/>
      <c r="I267" s="14"/>
      <c r="J267" s="14"/>
      <c r="K267" s="14"/>
      <c r="L267" s="14"/>
      <c r="M267" s="4"/>
      <c r="N267" s="4"/>
      <c r="O267" s="4"/>
      <c r="P267" s="4"/>
      <c r="Q267" s="4"/>
    </row>
    <row r="268" spans="1:17" x14ac:dyDescent="0.25">
      <c r="A268" s="4"/>
      <c r="B268" s="16"/>
      <c r="C268" s="301"/>
      <c r="D268" s="16"/>
      <c r="E268" s="14"/>
      <c r="F268" s="14"/>
      <c r="G268" s="14"/>
      <c r="H268" s="14"/>
      <c r="I268" s="14"/>
      <c r="J268" s="14"/>
      <c r="K268" s="14"/>
      <c r="L268" s="14"/>
      <c r="M268" s="4"/>
      <c r="N268" s="4"/>
      <c r="O268" s="4"/>
      <c r="P268" s="4"/>
      <c r="Q268" s="4"/>
    </row>
    <row r="269" spans="1:17" x14ac:dyDescent="0.25">
      <c r="A269" s="4"/>
      <c r="B269" s="16"/>
      <c r="C269" s="301"/>
      <c r="D269" s="16"/>
      <c r="E269" s="14"/>
      <c r="F269" s="14"/>
      <c r="G269" s="14"/>
      <c r="H269" s="14"/>
      <c r="I269" s="14"/>
      <c r="J269" s="14"/>
      <c r="K269" s="14"/>
      <c r="L269" s="14"/>
      <c r="M269" s="4"/>
      <c r="N269" s="4"/>
      <c r="O269" s="4"/>
      <c r="P269" s="4"/>
      <c r="Q269" s="4"/>
    </row>
    <row r="270" spans="1:17" x14ac:dyDescent="0.25">
      <c r="A270" s="4"/>
      <c r="B270" s="16"/>
      <c r="C270" s="301"/>
      <c r="D270" s="16"/>
      <c r="E270" s="14"/>
      <c r="F270" s="14"/>
      <c r="G270" s="14"/>
      <c r="H270" s="14"/>
      <c r="I270" s="14"/>
      <c r="J270" s="14"/>
      <c r="K270" s="14"/>
      <c r="L270" s="14"/>
      <c r="M270" s="4"/>
      <c r="N270" s="4"/>
      <c r="O270" s="4"/>
      <c r="P270" s="4"/>
      <c r="Q270" s="4"/>
    </row>
    <row r="271" spans="1:17" x14ac:dyDescent="0.25">
      <c r="A271" s="4"/>
      <c r="B271" s="16"/>
      <c r="C271" s="301"/>
      <c r="D271" s="16"/>
      <c r="E271" s="14"/>
      <c r="F271" s="14"/>
      <c r="G271" s="14"/>
      <c r="H271" s="14"/>
      <c r="I271" s="14"/>
      <c r="J271" s="14"/>
      <c r="K271" s="14"/>
      <c r="L271" s="14"/>
      <c r="M271" s="4"/>
      <c r="N271" s="4"/>
      <c r="O271" s="4"/>
      <c r="P271" s="4"/>
      <c r="Q271" s="4"/>
    </row>
    <row r="272" spans="1:17" x14ac:dyDescent="0.25">
      <c r="A272" s="4"/>
      <c r="B272" s="16"/>
      <c r="C272" s="301"/>
      <c r="D272" s="16"/>
      <c r="E272" s="14"/>
      <c r="F272" s="14"/>
      <c r="G272" s="14"/>
      <c r="H272" s="14"/>
      <c r="I272" s="14"/>
      <c r="J272" s="14"/>
      <c r="K272" s="14"/>
      <c r="L272" s="14"/>
      <c r="M272" s="4"/>
      <c r="N272" s="4"/>
      <c r="O272" s="4"/>
      <c r="P272" s="4"/>
      <c r="Q272" s="4"/>
    </row>
    <row r="273" spans="1:17" x14ac:dyDescent="0.25">
      <c r="A273" s="4"/>
      <c r="B273" s="16"/>
      <c r="C273" s="301"/>
      <c r="D273" s="16"/>
      <c r="E273" s="14"/>
      <c r="F273" s="14"/>
      <c r="G273" s="14"/>
      <c r="H273" s="14"/>
      <c r="I273" s="14"/>
      <c r="J273" s="14"/>
      <c r="K273" s="14"/>
      <c r="L273" s="14"/>
      <c r="M273" s="4"/>
      <c r="N273" s="4"/>
      <c r="O273" s="4"/>
      <c r="P273" s="4"/>
      <c r="Q273" s="4"/>
    </row>
    <row r="274" spans="1:17" x14ac:dyDescent="0.25">
      <c r="A274" s="4"/>
      <c r="B274" s="16"/>
      <c r="C274" s="301"/>
      <c r="D274" s="16"/>
      <c r="E274" s="14"/>
      <c r="F274" s="14"/>
      <c r="G274" s="14"/>
      <c r="H274" s="14"/>
      <c r="I274" s="14"/>
      <c r="J274" s="14"/>
      <c r="K274" s="14"/>
      <c r="L274" s="14"/>
      <c r="M274" s="4"/>
      <c r="N274" s="4"/>
      <c r="O274" s="4"/>
      <c r="P274" s="4"/>
      <c r="Q274" s="4"/>
    </row>
    <row r="275" spans="1:17" x14ac:dyDescent="0.25">
      <c r="A275" s="4"/>
      <c r="B275" s="16"/>
      <c r="C275" s="301"/>
      <c r="D275" s="16"/>
      <c r="E275" s="14"/>
      <c r="F275" s="14"/>
      <c r="G275" s="14"/>
      <c r="H275" s="14"/>
      <c r="I275" s="14"/>
      <c r="J275" s="14"/>
      <c r="K275" s="14"/>
      <c r="L275" s="14"/>
      <c r="M275" s="4"/>
      <c r="N275" s="4"/>
      <c r="O275" s="4"/>
      <c r="P275" s="4"/>
      <c r="Q275" s="4"/>
    </row>
    <row r="276" spans="1:17" x14ac:dyDescent="0.25">
      <c r="A276" s="4"/>
      <c r="B276" s="16"/>
      <c r="C276" s="301"/>
      <c r="D276" s="16"/>
      <c r="E276" s="14"/>
      <c r="F276" s="14"/>
      <c r="G276" s="14"/>
      <c r="H276" s="14"/>
      <c r="I276" s="14"/>
      <c r="J276" s="14"/>
      <c r="K276" s="14"/>
      <c r="L276" s="14"/>
      <c r="M276" s="4"/>
      <c r="N276" s="4"/>
      <c r="O276" s="4"/>
      <c r="P276" s="4"/>
      <c r="Q276" s="4"/>
    </row>
    <row r="277" spans="1:17" x14ac:dyDescent="0.25">
      <c r="A277" s="4"/>
      <c r="B277" s="16"/>
      <c r="C277" s="301"/>
      <c r="D277" s="16"/>
      <c r="E277" s="14"/>
      <c r="F277" s="14"/>
      <c r="G277" s="14"/>
      <c r="H277" s="14"/>
      <c r="I277" s="14"/>
      <c r="J277" s="14"/>
      <c r="K277" s="14"/>
      <c r="L277" s="14"/>
      <c r="M277" s="4"/>
      <c r="N277" s="4"/>
      <c r="O277" s="4"/>
      <c r="P277" s="4"/>
      <c r="Q277" s="4"/>
    </row>
    <row r="278" spans="1:17" x14ac:dyDescent="0.25">
      <c r="A278" s="4"/>
      <c r="B278" s="16"/>
      <c r="C278" s="301"/>
      <c r="D278" s="16"/>
      <c r="E278" s="14"/>
      <c r="F278" s="14"/>
      <c r="G278" s="14"/>
      <c r="H278" s="14"/>
      <c r="I278" s="14"/>
      <c r="J278" s="14"/>
      <c r="K278" s="14"/>
      <c r="L278" s="14"/>
      <c r="M278" s="4"/>
      <c r="N278" s="4"/>
      <c r="O278" s="4"/>
      <c r="P278" s="4"/>
      <c r="Q278" s="4"/>
    </row>
    <row r="279" spans="1:17" x14ac:dyDescent="0.25">
      <c r="A279" s="4"/>
      <c r="B279" s="16"/>
      <c r="C279" s="301"/>
      <c r="D279" s="16"/>
      <c r="E279" s="14"/>
      <c r="F279" s="14"/>
      <c r="G279" s="14"/>
      <c r="H279" s="14"/>
      <c r="I279" s="14"/>
      <c r="J279" s="14"/>
      <c r="K279" s="14"/>
      <c r="L279" s="14"/>
      <c r="M279" s="4"/>
      <c r="N279" s="4"/>
      <c r="O279" s="4"/>
      <c r="P279" s="4"/>
      <c r="Q279" s="4"/>
    </row>
    <row r="280" spans="1:17" x14ac:dyDescent="0.25">
      <c r="A280" s="4"/>
      <c r="B280" s="16"/>
      <c r="C280" s="301"/>
      <c r="D280" s="16"/>
      <c r="E280" s="14"/>
      <c r="F280" s="14"/>
      <c r="G280" s="14"/>
      <c r="H280" s="14"/>
      <c r="I280" s="14"/>
      <c r="J280" s="14"/>
      <c r="K280" s="14"/>
      <c r="L280" s="14"/>
      <c r="M280" s="4"/>
      <c r="N280" s="4"/>
      <c r="O280" s="4"/>
      <c r="P280" s="4"/>
      <c r="Q280" s="4"/>
    </row>
    <row r="281" spans="1:17" x14ac:dyDescent="0.25">
      <c r="A281" s="4"/>
      <c r="B281" s="16"/>
      <c r="C281" s="301"/>
      <c r="D281" s="16"/>
      <c r="E281" s="14"/>
      <c r="F281" s="14"/>
      <c r="G281" s="14"/>
      <c r="H281" s="14"/>
      <c r="I281" s="14"/>
      <c r="J281" s="14"/>
      <c r="K281" s="14"/>
      <c r="L281" s="14"/>
      <c r="M281" s="4"/>
      <c r="N281" s="4"/>
      <c r="O281" s="4"/>
      <c r="P281" s="4"/>
      <c r="Q281" s="4"/>
    </row>
    <row r="282" spans="1:17" x14ac:dyDescent="0.25">
      <c r="A282" s="4"/>
      <c r="B282" s="16"/>
      <c r="C282" s="301"/>
      <c r="D282" s="16"/>
      <c r="E282" s="14"/>
      <c r="F282" s="14"/>
      <c r="G282" s="14"/>
      <c r="H282" s="14"/>
      <c r="I282" s="14"/>
      <c r="J282" s="14"/>
      <c r="K282" s="14"/>
      <c r="L282" s="14"/>
      <c r="M282" s="4"/>
      <c r="N282" s="4"/>
      <c r="O282" s="4"/>
      <c r="P282" s="4"/>
      <c r="Q282" s="4"/>
    </row>
    <row r="283" spans="1:17" x14ac:dyDescent="0.25">
      <c r="A283" s="4"/>
      <c r="B283" s="16"/>
      <c r="C283" s="301"/>
      <c r="D283" s="16"/>
      <c r="E283" s="14"/>
      <c r="F283" s="14"/>
      <c r="G283" s="14"/>
      <c r="H283" s="14"/>
      <c r="I283" s="14"/>
      <c r="J283" s="14"/>
      <c r="K283" s="14"/>
      <c r="L283" s="14"/>
      <c r="M283" s="4"/>
      <c r="N283" s="4"/>
      <c r="O283" s="4"/>
      <c r="P283" s="4"/>
      <c r="Q283" s="4"/>
    </row>
    <row r="284" spans="1:17" x14ac:dyDescent="0.25">
      <c r="A284" s="4"/>
      <c r="B284" s="16"/>
      <c r="C284" s="301"/>
      <c r="D284" s="16"/>
      <c r="E284" s="14"/>
      <c r="F284" s="14"/>
      <c r="G284" s="14"/>
      <c r="H284" s="14"/>
      <c r="I284" s="14"/>
      <c r="J284" s="14"/>
      <c r="K284" s="14"/>
      <c r="L284" s="14"/>
      <c r="M284" s="4"/>
      <c r="N284" s="4"/>
      <c r="O284" s="4"/>
      <c r="P284" s="4"/>
      <c r="Q284" s="4"/>
    </row>
    <row r="285" spans="1:17" x14ac:dyDescent="0.25">
      <c r="A285" s="4"/>
      <c r="B285" s="16"/>
      <c r="C285" s="301"/>
      <c r="D285" s="16"/>
      <c r="E285" s="14"/>
      <c r="F285" s="14"/>
      <c r="G285" s="14"/>
      <c r="H285" s="14"/>
      <c r="I285" s="14"/>
      <c r="J285" s="14"/>
      <c r="K285" s="14"/>
      <c r="L285" s="14"/>
      <c r="M285" s="4"/>
      <c r="N285" s="4"/>
      <c r="O285" s="4"/>
      <c r="P285" s="4"/>
      <c r="Q285" s="4"/>
    </row>
    <row r="286" spans="1:17" x14ac:dyDescent="0.25">
      <c r="A286" s="4"/>
      <c r="B286" s="16"/>
      <c r="C286" s="301"/>
      <c r="D286" s="16"/>
      <c r="E286" s="14"/>
      <c r="F286" s="14"/>
      <c r="G286" s="14"/>
      <c r="H286" s="14"/>
      <c r="I286" s="14"/>
      <c r="J286" s="14"/>
      <c r="K286" s="14"/>
      <c r="L286" s="14"/>
      <c r="M286" s="4"/>
      <c r="N286" s="4"/>
      <c r="O286" s="4"/>
      <c r="P286" s="4"/>
      <c r="Q286" s="4"/>
    </row>
    <row r="287" spans="1:17" x14ac:dyDescent="0.25">
      <c r="A287" s="4"/>
      <c r="B287" s="16"/>
      <c r="C287" s="301"/>
      <c r="D287" s="16"/>
      <c r="E287" s="14"/>
      <c r="F287" s="14"/>
      <c r="G287" s="14"/>
      <c r="H287" s="14"/>
      <c r="I287" s="14"/>
      <c r="J287" s="14"/>
      <c r="K287" s="14"/>
      <c r="L287" s="14"/>
      <c r="M287" s="4"/>
      <c r="N287" s="4"/>
      <c r="O287" s="4"/>
      <c r="P287" s="4"/>
      <c r="Q287" s="4"/>
    </row>
    <row r="288" spans="1:17" x14ac:dyDescent="0.25">
      <c r="A288" s="4"/>
      <c r="B288" s="16"/>
      <c r="C288" s="301"/>
      <c r="D288" s="16"/>
      <c r="E288" s="14"/>
      <c r="F288" s="14"/>
      <c r="G288" s="14"/>
      <c r="H288" s="14"/>
      <c r="I288" s="14"/>
      <c r="J288" s="14"/>
      <c r="K288" s="14"/>
      <c r="L288" s="14"/>
      <c r="M288" s="4"/>
      <c r="N288" s="4"/>
      <c r="O288" s="4"/>
      <c r="P288" s="4"/>
      <c r="Q288" s="4"/>
    </row>
    <row r="289" spans="1:17" x14ac:dyDescent="0.25">
      <c r="A289" s="4"/>
      <c r="B289" s="16"/>
      <c r="C289" s="301"/>
      <c r="D289" s="16"/>
      <c r="E289" s="14"/>
      <c r="F289" s="14"/>
      <c r="G289" s="14"/>
      <c r="H289" s="14"/>
      <c r="I289" s="14"/>
      <c r="J289" s="14"/>
      <c r="K289" s="14"/>
      <c r="L289" s="14"/>
      <c r="M289" s="4"/>
      <c r="N289" s="4"/>
      <c r="O289" s="4"/>
      <c r="P289" s="4"/>
      <c r="Q289" s="4"/>
    </row>
    <row r="290" spans="1:17" x14ac:dyDescent="0.25">
      <c r="A290" s="4"/>
      <c r="B290" s="16"/>
      <c r="C290" s="301"/>
      <c r="D290" s="16"/>
      <c r="E290" s="14"/>
      <c r="F290" s="14"/>
      <c r="G290" s="14"/>
      <c r="H290" s="14"/>
      <c r="I290" s="14"/>
      <c r="J290" s="14"/>
      <c r="K290" s="14"/>
      <c r="L290" s="14"/>
      <c r="M290" s="4"/>
      <c r="N290" s="4"/>
      <c r="O290" s="4"/>
      <c r="P290" s="4"/>
      <c r="Q290" s="4"/>
    </row>
    <row r="291" spans="1:17" x14ac:dyDescent="0.25">
      <c r="A291" s="4"/>
      <c r="B291" s="16"/>
      <c r="C291" s="301"/>
      <c r="D291" s="16"/>
      <c r="E291" s="14"/>
      <c r="F291" s="14"/>
      <c r="G291" s="14"/>
      <c r="H291" s="14"/>
      <c r="I291" s="14"/>
      <c r="J291" s="14"/>
      <c r="K291" s="14"/>
      <c r="L291" s="14"/>
      <c r="M291" s="4"/>
      <c r="N291" s="4"/>
      <c r="O291" s="4"/>
      <c r="P291" s="4"/>
      <c r="Q291" s="4"/>
    </row>
    <row r="292" spans="1:17" x14ac:dyDescent="0.25">
      <c r="A292" s="4"/>
      <c r="B292" s="16"/>
      <c r="C292" s="301"/>
      <c r="D292" s="16"/>
      <c r="E292" s="14"/>
      <c r="F292" s="14"/>
      <c r="G292" s="14"/>
      <c r="H292" s="14"/>
      <c r="I292" s="14"/>
      <c r="J292" s="14"/>
      <c r="K292" s="14"/>
      <c r="L292" s="14"/>
      <c r="M292" s="4"/>
      <c r="N292" s="4"/>
      <c r="O292" s="4"/>
      <c r="P292" s="4"/>
      <c r="Q292" s="4"/>
    </row>
    <row r="293" spans="1:17" x14ac:dyDescent="0.25">
      <c r="A293" s="4"/>
      <c r="B293" s="16"/>
      <c r="C293" s="301"/>
      <c r="D293" s="16"/>
      <c r="E293" s="14"/>
      <c r="F293" s="14"/>
      <c r="G293" s="14"/>
      <c r="H293" s="14"/>
      <c r="I293" s="14"/>
      <c r="J293" s="14"/>
      <c r="K293" s="14"/>
      <c r="L293" s="14"/>
      <c r="M293" s="4"/>
      <c r="N293" s="4"/>
      <c r="O293" s="4"/>
      <c r="P293" s="4"/>
      <c r="Q293" s="4"/>
    </row>
    <row r="294" spans="1:17" x14ac:dyDescent="0.25">
      <c r="A294" s="4"/>
      <c r="B294" s="16"/>
      <c r="C294" s="301"/>
      <c r="D294" s="16"/>
      <c r="E294" s="14"/>
      <c r="F294" s="14"/>
      <c r="G294" s="14"/>
      <c r="H294" s="14"/>
      <c r="I294" s="14"/>
      <c r="J294" s="14"/>
      <c r="K294" s="14"/>
      <c r="L294" s="14"/>
      <c r="M294" s="4"/>
      <c r="N294" s="4"/>
      <c r="O294" s="4"/>
      <c r="P294" s="4"/>
      <c r="Q294" s="4"/>
    </row>
    <row r="295" spans="1:17" x14ac:dyDescent="0.25">
      <c r="A295" s="4"/>
      <c r="B295" s="16"/>
      <c r="C295" s="301"/>
      <c r="D295" s="16"/>
      <c r="E295" s="14"/>
      <c r="F295" s="14"/>
      <c r="G295" s="14"/>
      <c r="H295" s="14"/>
      <c r="I295" s="14"/>
      <c r="J295" s="14"/>
      <c r="K295" s="14"/>
      <c r="L295" s="14"/>
      <c r="M295" s="4"/>
      <c r="N295" s="4"/>
      <c r="O295" s="4"/>
      <c r="P295" s="4"/>
      <c r="Q295" s="4"/>
    </row>
    <row r="296" spans="1:17" x14ac:dyDescent="0.25">
      <c r="A296" s="4"/>
      <c r="B296" s="16"/>
      <c r="C296" s="301"/>
      <c r="D296" s="16"/>
      <c r="E296" s="14"/>
      <c r="F296" s="14"/>
      <c r="G296" s="14"/>
      <c r="H296" s="14"/>
      <c r="I296" s="14"/>
      <c r="J296" s="14"/>
      <c r="K296" s="14"/>
      <c r="L296" s="14"/>
      <c r="M296" s="4"/>
      <c r="N296" s="4"/>
      <c r="O296" s="4"/>
      <c r="P296" s="4"/>
      <c r="Q296" s="4"/>
    </row>
    <row r="297" spans="1:17" x14ac:dyDescent="0.25">
      <c r="A297" s="4"/>
      <c r="B297" s="16"/>
      <c r="C297" s="301"/>
      <c r="D297" s="16"/>
      <c r="E297" s="14"/>
      <c r="F297" s="14"/>
      <c r="G297" s="14"/>
      <c r="H297" s="14"/>
      <c r="I297" s="14"/>
      <c r="J297" s="14"/>
      <c r="K297" s="14"/>
      <c r="L297" s="14"/>
      <c r="M297" s="4"/>
      <c r="N297" s="4"/>
      <c r="O297" s="4"/>
      <c r="P297" s="4"/>
      <c r="Q297" s="4"/>
    </row>
    <row r="298" spans="1:17" x14ac:dyDescent="0.25">
      <c r="A298" s="4"/>
      <c r="B298" s="16"/>
      <c r="C298" s="301"/>
      <c r="D298" s="16"/>
      <c r="E298" s="14"/>
      <c r="F298" s="14"/>
      <c r="G298" s="14"/>
      <c r="H298" s="14"/>
      <c r="I298" s="14"/>
      <c r="J298" s="14"/>
      <c r="K298" s="14"/>
      <c r="L298" s="14"/>
      <c r="M298" s="4"/>
      <c r="N298" s="4"/>
      <c r="O298" s="4"/>
      <c r="P298" s="4"/>
      <c r="Q298" s="4"/>
    </row>
    <row r="299" spans="1:17" x14ac:dyDescent="0.25">
      <c r="A299" s="4"/>
      <c r="B299" s="16"/>
      <c r="C299" s="301"/>
      <c r="D299" s="16"/>
      <c r="E299" s="14"/>
      <c r="F299" s="14"/>
      <c r="G299" s="14"/>
      <c r="H299" s="14"/>
      <c r="I299" s="14"/>
      <c r="J299" s="14"/>
      <c r="K299" s="14"/>
      <c r="L299" s="14"/>
      <c r="M299" s="4"/>
      <c r="N299" s="4"/>
      <c r="O299" s="4"/>
      <c r="P299" s="4"/>
      <c r="Q299" s="4"/>
    </row>
    <row r="300" spans="1:17" x14ac:dyDescent="0.25">
      <c r="A300" s="4"/>
      <c r="B300" s="16"/>
      <c r="C300" s="301"/>
      <c r="D300" s="16"/>
      <c r="E300" s="14"/>
      <c r="F300" s="14"/>
      <c r="G300" s="14"/>
      <c r="H300" s="14"/>
      <c r="I300" s="14"/>
      <c r="J300" s="14"/>
      <c r="K300" s="14"/>
      <c r="L300" s="14"/>
      <c r="M300" s="4"/>
      <c r="N300" s="4"/>
      <c r="O300" s="4"/>
      <c r="P300" s="4"/>
      <c r="Q300" s="4"/>
    </row>
    <row r="301" spans="1:17" x14ac:dyDescent="0.25">
      <c r="A301" s="4"/>
      <c r="B301" s="16"/>
      <c r="C301" s="301"/>
      <c r="D301" s="16"/>
      <c r="E301" s="14"/>
      <c r="F301" s="14"/>
      <c r="G301" s="14"/>
      <c r="H301" s="14"/>
      <c r="I301" s="14"/>
      <c r="J301" s="14"/>
      <c r="K301" s="14"/>
      <c r="L301" s="14"/>
      <c r="M301" s="4"/>
      <c r="N301" s="4"/>
      <c r="O301" s="4"/>
      <c r="P301" s="4"/>
      <c r="Q301" s="4"/>
    </row>
    <row r="302" spans="1:17" x14ac:dyDescent="0.25">
      <c r="A302" s="4"/>
      <c r="B302" s="16"/>
      <c r="C302" s="301"/>
      <c r="D302" s="16"/>
      <c r="E302" s="14"/>
      <c r="F302" s="14"/>
      <c r="G302" s="14"/>
      <c r="H302" s="14"/>
      <c r="I302" s="14"/>
      <c r="J302" s="14"/>
      <c r="K302" s="14"/>
      <c r="L302" s="14"/>
      <c r="M302" s="4"/>
      <c r="N302" s="4"/>
      <c r="O302" s="4"/>
      <c r="P302" s="4"/>
      <c r="Q302" s="4"/>
    </row>
    <row r="303" spans="1:17" x14ac:dyDescent="0.25">
      <c r="A303" s="4"/>
      <c r="B303" s="16"/>
      <c r="C303" s="301"/>
      <c r="D303" s="16"/>
      <c r="E303" s="14"/>
      <c r="F303" s="14"/>
      <c r="G303" s="14"/>
      <c r="H303" s="14"/>
      <c r="I303" s="14"/>
      <c r="J303" s="14"/>
      <c r="K303" s="14"/>
      <c r="L303" s="14"/>
      <c r="M303" s="4"/>
      <c r="N303" s="4"/>
      <c r="O303" s="4"/>
      <c r="P303" s="4"/>
      <c r="Q303" s="4"/>
    </row>
    <row r="304" spans="1:17" x14ac:dyDescent="0.25">
      <c r="A304" s="4"/>
      <c r="B304" s="16"/>
      <c r="C304" s="301"/>
      <c r="D304" s="16"/>
      <c r="E304" s="14"/>
      <c r="F304" s="14"/>
      <c r="G304" s="14"/>
      <c r="H304" s="14"/>
      <c r="I304" s="14"/>
      <c r="J304" s="14"/>
      <c r="K304" s="14"/>
      <c r="L304" s="14"/>
      <c r="M304" s="4"/>
      <c r="N304" s="4"/>
      <c r="O304" s="4"/>
      <c r="P304" s="4"/>
      <c r="Q304" s="4"/>
    </row>
    <row r="305" spans="1:17" x14ac:dyDescent="0.25">
      <c r="A305" s="4"/>
      <c r="B305" s="16"/>
      <c r="C305" s="301"/>
      <c r="D305" s="16"/>
      <c r="E305" s="14"/>
      <c r="F305" s="14"/>
      <c r="G305" s="14"/>
      <c r="H305" s="14"/>
      <c r="I305" s="14"/>
      <c r="J305" s="14"/>
      <c r="K305" s="14"/>
      <c r="L305" s="14"/>
      <c r="M305" s="4"/>
      <c r="N305" s="4"/>
      <c r="O305" s="4"/>
      <c r="P305" s="4"/>
      <c r="Q305" s="4"/>
    </row>
    <row r="306" spans="1:17" x14ac:dyDescent="0.25">
      <c r="A306" s="4"/>
      <c r="B306" s="16"/>
      <c r="C306" s="301"/>
      <c r="D306" s="16"/>
      <c r="E306" s="14"/>
      <c r="F306" s="14"/>
      <c r="G306" s="14"/>
      <c r="H306" s="14"/>
      <c r="I306" s="14"/>
      <c r="J306" s="14"/>
      <c r="K306" s="14"/>
      <c r="L306" s="14"/>
      <c r="M306" s="4"/>
      <c r="N306" s="4"/>
      <c r="O306" s="4"/>
      <c r="P306" s="4"/>
      <c r="Q306" s="4"/>
    </row>
    <row r="307" spans="1:17" x14ac:dyDescent="0.25">
      <c r="A307" s="4"/>
      <c r="B307" s="16"/>
      <c r="C307" s="301"/>
      <c r="D307" s="16"/>
      <c r="E307" s="14"/>
      <c r="F307" s="14"/>
      <c r="G307" s="14"/>
      <c r="H307" s="14"/>
      <c r="I307" s="14"/>
      <c r="J307" s="14"/>
      <c r="K307" s="14"/>
      <c r="L307" s="14"/>
      <c r="M307" s="4"/>
      <c r="N307" s="4"/>
      <c r="O307" s="4"/>
      <c r="P307" s="4"/>
      <c r="Q307" s="4"/>
    </row>
    <row r="308" spans="1:17" x14ac:dyDescent="0.25">
      <c r="A308" s="4"/>
      <c r="B308" s="16"/>
      <c r="C308" s="301"/>
      <c r="D308" s="16"/>
      <c r="E308" s="14"/>
      <c r="F308" s="14"/>
      <c r="G308" s="14"/>
      <c r="H308" s="14"/>
      <c r="I308" s="14"/>
      <c r="J308" s="14"/>
      <c r="K308" s="14"/>
      <c r="L308" s="14"/>
      <c r="M308" s="4"/>
      <c r="N308" s="4"/>
      <c r="O308" s="4"/>
      <c r="P308" s="4"/>
      <c r="Q308" s="4"/>
    </row>
    <row r="309" spans="1:17" x14ac:dyDescent="0.25">
      <c r="A309" s="4"/>
      <c r="B309" s="16"/>
      <c r="C309" s="301"/>
      <c r="D309" s="16"/>
      <c r="E309" s="14"/>
      <c r="F309" s="14"/>
      <c r="G309" s="14"/>
      <c r="H309" s="14"/>
      <c r="I309" s="14"/>
      <c r="J309" s="14"/>
      <c r="K309" s="14"/>
      <c r="L309" s="14"/>
      <c r="M309" s="4"/>
      <c r="N309" s="4"/>
      <c r="O309" s="4"/>
      <c r="P309" s="4"/>
      <c r="Q309" s="4"/>
    </row>
    <row r="310" spans="1:17" x14ac:dyDescent="0.25">
      <c r="A310" s="4"/>
      <c r="B310" s="16"/>
      <c r="C310" s="301"/>
      <c r="D310" s="16"/>
      <c r="E310" s="14"/>
      <c r="F310" s="14"/>
      <c r="G310" s="14"/>
      <c r="H310" s="14"/>
      <c r="I310" s="14"/>
      <c r="J310" s="14"/>
      <c r="K310" s="14"/>
      <c r="L310" s="14"/>
      <c r="M310" s="4"/>
      <c r="N310" s="4"/>
      <c r="O310" s="4"/>
      <c r="P310" s="4"/>
      <c r="Q310" s="4"/>
    </row>
    <row r="311" spans="1:17" x14ac:dyDescent="0.25">
      <c r="A311" s="4"/>
      <c r="B311" s="16"/>
      <c r="C311" s="301"/>
      <c r="D311" s="16"/>
      <c r="E311" s="14"/>
      <c r="F311" s="14"/>
      <c r="G311" s="14"/>
      <c r="H311" s="14"/>
      <c r="I311" s="14"/>
      <c r="J311" s="14"/>
      <c r="K311" s="14"/>
      <c r="L311" s="14"/>
      <c r="M311" s="4"/>
      <c r="N311" s="4"/>
      <c r="O311" s="4"/>
      <c r="P311" s="4"/>
      <c r="Q311" s="4"/>
    </row>
    <row r="312" spans="1:17" x14ac:dyDescent="0.25">
      <c r="A312" s="4"/>
      <c r="B312" s="16"/>
      <c r="C312" s="301"/>
      <c r="D312" s="16"/>
      <c r="E312" s="14"/>
      <c r="F312" s="14"/>
      <c r="G312" s="14"/>
      <c r="H312" s="14"/>
      <c r="I312" s="14"/>
      <c r="J312" s="14"/>
      <c r="K312" s="14"/>
      <c r="L312" s="14"/>
      <c r="M312" s="4"/>
      <c r="N312" s="4"/>
      <c r="O312" s="4"/>
      <c r="P312" s="4"/>
      <c r="Q312" s="4"/>
    </row>
    <row r="313" spans="1:17" x14ac:dyDescent="0.25">
      <c r="A313" s="4"/>
      <c r="B313" s="16"/>
      <c r="C313" s="301"/>
      <c r="D313" s="16"/>
      <c r="E313" s="14"/>
      <c r="F313" s="14"/>
      <c r="G313" s="14"/>
      <c r="H313" s="14"/>
      <c r="I313" s="14"/>
      <c r="J313" s="14"/>
      <c r="K313" s="14"/>
      <c r="L313" s="14"/>
      <c r="M313" s="4"/>
      <c r="N313" s="4"/>
      <c r="O313" s="4"/>
      <c r="P313" s="4"/>
      <c r="Q313" s="4"/>
    </row>
    <row r="314" spans="1:17" x14ac:dyDescent="0.25">
      <c r="A314" s="4"/>
      <c r="B314" s="16"/>
      <c r="C314" s="301"/>
      <c r="D314" s="16"/>
      <c r="E314" s="14"/>
      <c r="F314" s="14"/>
      <c r="G314" s="14"/>
      <c r="H314" s="14"/>
      <c r="I314" s="14"/>
      <c r="J314" s="14"/>
      <c r="K314" s="14"/>
      <c r="L314" s="14"/>
      <c r="M314" s="4"/>
      <c r="N314" s="4"/>
      <c r="O314" s="4"/>
      <c r="P314" s="4"/>
      <c r="Q314" s="4"/>
    </row>
    <row r="315" spans="1:17" x14ac:dyDescent="0.25">
      <c r="A315" s="4"/>
      <c r="B315" s="16"/>
      <c r="C315" s="301"/>
      <c r="D315" s="16"/>
      <c r="E315" s="14"/>
      <c r="F315" s="14"/>
      <c r="G315" s="14"/>
      <c r="H315" s="14"/>
      <c r="I315" s="14"/>
      <c r="J315" s="14"/>
      <c r="K315" s="14"/>
      <c r="L315" s="14"/>
      <c r="M315" s="4"/>
      <c r="N315" s="4"/>
      <c r="O315" s="4"/>
      <c r="P315" s="4"/>
      <c r="Q315" s="4"/>
    </row>
    <row r="316" spans="1:17" x14ac:dyDescent="0.25">
      <c r="A316" s="4"/>
      <c r="B316" s="16"/>
      <c r="C316" s="301"/>
      <c r="D316" s="16"/>
      <c r="E316" s="14"/>
      <c r="F316" s="14"/>
      <c r="G316" s="14"/>
      <c r="H316" s="14"/>
      <c r="I316" s="14"/>
      <c r="J316" s="14"/>
      <c r="K316" s="14"/>
      <c r="L316" s="14"/>
      <c r="M316" s="4"/>
      <c r="N316" s="4"/>
      <c r="O316" s="4"/>
      <c r="P316" s="4"/>
      <c r="Q316" s="4"/>
    </row>
    <row r="317" spans="1:17" x14ac:dyDescent="0.25">
      <c r="A317" s="4"/>
      <c r="B317" s="16"/>
      <c r="C317" s="301"/>
      <c r="D317" s="16"/>
      <c r="E317" s="14"/>
      <c r="F317" s="14"/>
      <c r="G317" s="14"/>
      <c r="H317" s="14"/>
      <c r="I317" s="14"/>
      <c r="J317" s="14"/>
      <c r="K317" s="14"/>
      <c r="L317" s="14"/>
      <c r="M317" s="4"/>
      <c r="N317" s="4"/>
      <c r="O317" s="4"/>
      <c r="P317" s="4"/>
      <c r="Q317" s="4"/>
    </row>
    <row r="318" spans="1:17" x14ac:dyDescent="0.25">
      <c r="A318" s="4"/>
      <c r="B318" s="16"/>
      <c r="C318" s="301"/>
      <c r="D318" s="16"/>
      <c r="E318" s="14"/>
      <c r="F318" s="14"/>
      <c r="G318" s="14"/>
      <c r="H318" s="14"/>
      <c r="I318" s="14"/>
      <c r="J318" s="14"/>
      <c r="K318" s="14"/>
      <c r="L318" s="14"/>
      <c r="M318" s="4"/>
      <c r="N318" s="4"/>
      <c r="O318" s="4"/>
      <c r="P318" s="4"/>
      <c r="Q318" s="4"/>
    </row>
    <row r="319" spans="1:17" x14ac:dyDescent="0.25">
      <c r="A319" s="4"/>
      <c r="B319" s="16"/>
      <c r="C319" s="301"/>
      <c r="D319" s="16"/>
      <c r="E319" s="14"/>
      <c r="F319" s="14"/>
      <c r="G319" s="14"/>
      <c r="H319" s="14"/>
      <c r="I319" s="14"/>
      <c r="J319" s="14"/>
      <c r="K319" s="14"/>
      <c r="L319" s="14"/>
      <c r="M319" s="4"/>
      <c r="N319" s="4"/>
      <c r="O319" s="4"/>
      <c r="P319" s="4"/>
      <c r="Q319" s="4"/>
    </row>
    <row r="320" spans="1:17" x14ac:dyDescent="0.25">
      <c r="A320" s="4"/>
      <c r="B320" s="16"/>
      <c r="C320" s="301"/>
      <c r="D320" s="16"/>
      <c r="E320" s="14"/>
      <c r="F320" s="14"/>
      <c r="G320" s="14"/>
      <c r="H320" s="14"/>
      <c r="I320" s="14"/>
      <c r="J320" s="14"/>
      <c r="K320" s="14"/>
      <c r="L320" s="14"/>
      <c r="M320" s="4"/>
      <c r="N320" s="4"/>
      <c r="O320" s="4"/>
      <c r="P320" s="4"/>
      <c r="Q320" s="4"/>
    </row>
    <row r="321" spans="1:17" x14ac:dyDescent="0.25">
      <c r="A321" s="4"/>
      <c r="B321" s="16"/>
      <c r="C321" s="301"/>
      <c r="D321" s="16"/>
      <c r="E321" s="14"/>
      <c r="F321" s="14"/>
      <c r="G321" s="14"/>
      <c r="H321" s="14"/>
      <c r="I321" s="14"/>
      <c r="J321" s="14"/>
      <c r="K321" s="14"/>
      <c r="L321" s="14"/>
      <c r="M321" s="4"/>
      <c r="N321" s="4"/>
      <c r="O321" s="4"/>
      <c r="P321" s="4"/>
      <c r="Q321" s="4"/>
    </row>
    <row r="322" spans="1:17" x14ac:dyDescent="0.25">
      <c r="A322" s="4"/>
      <c r="B322" s="16"/>
      <c r="C322" s="301"/>
      <c r="D322" s="16"/>
      <c r="E322" s="14"/>
      <c r="F322" s="14"/>
      <c r="G322" s="14"/>
      <c r="H322" s="14"/>
      <c r="I322" s="14"/>
      <c r="J322" s="14"/>
      <c r="K322" s="14"/>
      <c r="L322" s="14"/>
      <c r="M322" s="4"/>
      <c r="N322" s="4"/>
      <c r="O322" s="4"/>
      <c r="P322" s="4"/>
      <c r="Q322" s="4"/>
    </row>
    <row r="323" spans="1:17" x14ac:dyDescent="0.25">
      <c r="A323" s="4"/>
      <c r="B323" s="16"/>
      <c r="C323" s="301"/>
      <c r="D323" s="16"/>
      <c r="E323" s="14"/>
      <c r="F323" s="14"/>
      <c r="G323" s="14"/>
      <c r="H323" s="14"/>
      <c r="I323" s="14"/>
      <c r="J323" s="14"/>
      <c r="K323" s="14"/>
      <c r="L323" s="14"/>
      <c r="M323" s="4"/>
      <c r="N323" s="4"/>
      <c r="O323" s="4"/>
      <c r="P323" s="4"/>
      <c r="Q323" s="4"/>
    </row>
    <row r="324" spans="1:17" x14ac:dyDescent="0.25">
      <c r="A324" s="4"/>
      <c r="B324" s="16"/>
      <c r="C324" s="301"/>
      <c r="D324" s="16"/>
      <c r="E324" s="14"/>
      <c r="F324" s="14"/>
      <c r="G324" s="14"/>
      <c r="H324" s="14"/>
      <c r="I324" s="14"/>
      <c r="J324" s="14"/>
      <c r="K324" s="14"/>
      <c r="L324" s="14"/>
      <c r="M324" s="4"/>
      <c r="N324" s="4"/>
      <c r="O324" s="4"/>
      <c r="P324" s="4"/>
      <c r="Q324" s="4"/>
    </row>
    <row r="325" spans="1:17" x14ac:dyDescent="0.25">
      <c r="A325" s="4"/>
      <c r="B325" s="16"/>
      <c r="C325" s="301"/>
      <c r="D325" s="16"/>
      <c r="E325" s="14"/>
      <c r="F325" s="14"/>
      <c r="G325" s="14"/>
      <c r="H325" s="14"/>
      <c r="I325" s="14"/>
      <c r="J325" s="14"/>
      <c r="K325" s="14"/>
      <c r="L325" s="14"/>
      <c r="M325" s="4"/>
      <c r="N325" s="4"/>
      <c r="O325" s="4"/>
      <c r="P325" s="4"/>
      <c r="Q325" s="4"/>
    </row>
    <row r="326" spans="1:17" x14ac:dyDescent="0.25">
      <c r="A326" s="4"/>
      <c r="B326" s="16"/>
      <c r="C326" s="301"/>
      <c r="D326" s="16"/>
      <c r="E326" s="14"/>
      <c r="F326" s="14"/>
      <c r="G326" s="14"/>
      <c r="H326" s="14"/>
      <c r="I326" s="14"/>
      <c r="J326" s="14"/>
      <c r="K326" s="14"/>
      <c r="L326" s="14"/>
      <c r="M326" s="4"/>
      <c r="N326" s="4"/>
      <c r="O326" s="4"/>
      <c r="P326" s="4"/>
      <c r="Q326" s="4"/>
    </row>
    <row r="327" spans="1:17" x14ac:dyDescent="0.25">
      <c r="A327" s="4"/>
      <c r="B327" s="16"/>
      <c r="C327" s="301"/>
      <c r="D327" s="16"/>
      <c r="E327" s="14"/>
      <c r="F327" s="14"/>
      <c r="G327" s="14"/>
      <c r="H327" s="14"/>
      <c r="I327" s="14"/>
      <c r="J327" s="14"/>
      <c r="K327" s="14"/>
      <c r="L327" s="14"/>
      <c r="M327" s="4"/>
      <c r="N327" s="4"/>
      <c r="O327" s="4"/>
      <c r="P327" s="4"/>
      <c r="Q327" s="4"/>
    </row>
    <row r="328" spans="1:17" x14ac:dyDescent="0.25">
      <c r="A328" s="4"/>
      <c r="B328" s="16"/>
      <c r="C328" s="301"/>
      <c r="D328" s="16"/>
      <c r="E328" s="14"/>
      <c r="F328" s="14"/>
      <c r="G328" s="14"/>
      <c r="H328" s="14"/>
      <c r="I328" s="14"/>
      <c r="J328" s="14"/>
      <c r="K328" s="14"/>
      <c r="L328" s="14"/>
      <c r="M328" s="4"/>
      <c r="N328" s="4"/>
      <c r="O328" s="4"/>
      <c r="P328" s="4"/>
      <c r="Q328" s="4"/>
    </row>
    <row r="329" spans="1:17" x14ac:dyDescent="0.25">
      <c r="A329" s="4"/>
      <c r="B329" s="16"/>
      <c r="C329" s="301"/>
      <c r="D329" s="16"/>
      <c r="E329" s="14"/>
      <c r="F329" s="14"/>
      <c r="G329" s="14"/>
      <c r="H329" s="14"/>
      <c r="I329" s="14"/>
      <c r="J329" s="14"/>
      <c r="K329" s="14"/>
      <c r="L329" s="14"/>
      <c r="M329" s="4"/>
      <c r="N329" s="4"/>
      <c r="O329" s="4"/>
      <c r="P329" s="4"/>
      <c r="Q329" s="4"/>
    </row>
    <row r="330" spans="1:17" x14ac:dyDescent="0.25">
      <c r="A330" s="4"/>
      <c r="B330" s="16"/>
      <c r="C330" s="301"/>
      <c r="D330" s="16"/>
      <c r="E330" s="14"/>
      <c r="F330" s="14"/>
      <c r="G330" s="14"/>
      <c r="H330" s="14"/>
      <c r="I330" s="14"/>
      <c r="J330" s="14"/>
      <c r="K330" s="14"/>
      <c r="L330" s="14"/>
      <c r="M330" s="4"/>
      <c r="N330" s="4"/>
      <c r="O330" s="4"/>
      <c r="P330" s="4"/>
      <c r="Q330" s="4"/>
    </row>
    <row r="331" spans="1:17" x14ac:dyDescent="0.25">
      <c r="A331" s="4"/>
      <c r="B331" s="16"/>
      <c r="C331" s="301"/>
      <c r="D331" s="16"/>
      <c r="E331" s="14"/>
      <c r="F331" s="14"/>
      <c r="G331" s="14"/>
      <c r="H331" s="14"/>
      <c r="I331" s="14"/>
      <c r="J331" s="14"/>
      <c r="K331" s="14"/>
      <c r="L331" s="14"/>
      <c r="M331" s="4"/>
      <c r="N331" s="4"/>
      <c r="O331" s="4"/>
      <c r="P331" s="4"/>
      <c r="Q331" s="4"/>
    </row>
    <row r="332" spans="1:17" x14ac:dyDescent="0.25">
      <c r="A332" s="4"/>
      <c r="B332" s="16"/>
      <c r="C332" s="301"/>
      <c r="D332" s="16"/>
      <c r="E332" s="14"/>
      <c r="F332" s="14"/>
      <c r="G332" s="14"/>
      <c r="H332" s="14"/>
      <c r="I332" s="14"/>
      <c r="J332" s="14"/>
      <c r="K332" s="14"/>
      <c r="L332" s="14"/>
      <c r="M332" s="4"/>
      <c r="N332" s="4"/>
      <c r="O332" s="4"/>
      <c r="P332" s="4"/>
      <c r="Q332" s="4"/>
    </row>
    <row r="333" spans="1:17" x14ac:dyDescent="0.25">
      <c r="A333" s="4"/>
      <c r="B333" s="16"/>
      <c r="C333" s="301"/>
      <c r="D333" s="16"/>
      <c r="E333" s="14"/>
      <c r="F333" s="14"/>
      <c r="G333" s="14"/>
      <c r="H333" s="14"/>
      <c r="I333" s="14"/>
      <c r="J333" s="14"/>
      <c r="K333" s="14"/>
      <c r="L333" s="14"/>
      <c r="M333" s="4"/>
      <c r="N333" s="4"/>
      <c r="O333" s="4"/>
      <c r="P333" s="4"/>
      <c r="Q333" s="4"/>
    </row>
    <row r="334" spans="1:17" x14ac:dyDescent="0.25">
      <c r="A334" s="4"/>
      <c r="B334" s="16"/>
      <c r="C334" s="301"/>
      <c r="D334" s="16"/>
      <c r="E334" s="14"/>
      <c r="F334" s="14"/>
      <c r="G334" s="14"/>
      <c r="H334" s="14"/>
      <c r="I334" s="14"/>
      <c r="J334" s="14"/>
      <c r="K334" s="14"/>
      <c r="L334" s="14"/>
      <c r="M334" s="4"/>
      <c r="N334" s="4"/>
      <c r="O334" s="4"/>
      <c r="P334" s="4"/>
      <c r="Q334" s="4"/>
    </row>
    <row r="335" spans="1:17" x14ac:dyDescent="0.25">
      <c r="A335" s="4"/>
      <c r="B335" s="16"/>
      <c r="C335" s="301"/>
      <c r="D335" s="16"/>
      <c r="E335" s="14"/>
      <c r="F335" s="14"/>
      <c r="G335" s="14"/>
      <c r="H335" s="14"/>
      <c r="I335" s="14"/>
      <c r="J335" s="14"/>
      <c r="K335" s="14"/>
      <c r="L335" s="14"/>
      <c r="M335" s="4"/>
      <c r="N335" s="4"/>
      <c r="O335" s="4"/>
      <c r="P335" s="4"/>
      <c r="Q335" s="4"/>
    </row>
    <row r="336" spans="1:17" x14ac:dyDescent="0.25">
      <c r="A336" s="4"/>
      <c r="B336" s="16"/>
      <c r="C336" s="301"/>
      <c r="D336" s="16"/>
      <c r="E336" s="14"/>
      <c r="F336" s="14"/>
      <c r="G336" s="14"/>
      <c r="H336" s="14"/>
      <c r="I336" s="14"/>
      <c r="J336" s="14"/>
      <c r="K336" s="14"/>
      <c r="L336" s="14"/>
      <c r="M336" s="4"/>
      <c r="N336" s="4"/>
      <c r="O336" s="4"/>
      <c r="P336" s="4"/>
      <c r="Q336" s="4"/>
    </row>
    <row r="337" spans="1:17" x14ac:dyDescent="0.25">
      <c r="A337" s="4"/>
      <c r="B337" s="16"/>
      <c r="C337" s="301"/>
      <c r="D337" s="16"/>
      <c r="E337" s="14"/>
      <c r="F337" s="14"/>
      <c r="G337" s="14"/>
      <c r="H337" s="14"/>
      <c r="I337" s="14"/>
      <c r="J337" s="14"/>
      <c r="K337" s="14"/>
      <c r="L337" s="14"/>
      <c r="M337" s="4"/>
      <c r="N337" s="4"/>
      <c r="O337" s="4"/>
      <c r="P337" s="4"/>
      <c r="Q337" s="4"/>
    </row>
    <row r="338" spans="1:17" x14ac:dyDescent="0.25">
      <c r="A338" s="4"/>
      <c r="B338" s="16"/>
      <c r="C338" s="301"/>
      <c r="D338" s="16"/>
      <c r="E338" s="14"/>
      <c r="F338" s="14"/>
      <c r="G338" s="14"/>
      <c r="H338" s="14"/>
      <c r="I338" s="14"/>
      <c r="J338" s="14"/>
      <c r="K338" s="14"/>
      <c r="L338" s="14"/>
      <c r="M338" s="4"/>
      <c r="N338" s="4"/>
      <c r="O338" s="4"/>
      <c r="P338" s="4"/>
      <c r="Q338" s="4"/>
    </row>
    <row r="339" spans="1:17" x14ac:dyDescent="0.25">
      <c r="A339" s="4"/>
      <c r="B339" s="16"/>
      <c r="C339" s="301"/>
      <c r="D339" s="16"/>
      <c r="E339" s="14"/>
      <c r="F339" s="14"/>
      <c r="G339" s="14"/>
      <c r="H339" s="14"/>
      <c r="I339" s="14"/>
      <c r="J339" s="14"/>
      <c r="K339" s="14"/>
      <c r="L339" s="14"/>
      <c r="M339" s="4"/>
      <c r="N339" s="4"/>
      <c r="O339" s="4"/>
      <c r="P339" s="4"/>
      <c r="Q339" s="4"/>
    </row>
    <row r="340" spans="1:17" x14ac:dyDescent="0.25">
      <c r="A340" s="4"/>
      <c r="B340" s="16"/>
      <c r="C340" s="301"/>
      <c r="D340" s="16"/>
      <c r="E340" s="14"/>
      <c r="F340" s="14"/>
      <c r="G340" s="14"/>
      <c r="H340" s="14"/>
      <c r="I340" s="14"/>
      <c r="J340" s="14"/>
      <c r="K340" s="14"/>
      <c r="L340" s="14"/>
      <c r="M340" s="4"/>
      <c r="N340" s="4"/>
      <c r="O340" s="4"/>
      <c r="P340" s="4"/>
      <c r="Q340" s="4"/>
    </row>
    <row r="341" spans="1:17" x14ac:dyDescent="0.25">
      <c r="A341" s="4"/>
      <c r="B341" s="16"/>
      <c r="C341" s="301"/>
      <c r="D341" s="16"/>
      <c r="E341" s="14"/>
      <c r="F341" s="14"/>
      <c r="G341" s="14"/>
      <c r="H341" s="14"/>
      <c r="I341" s="14"/>
      <c r="J341" s="14"/>
      <c r="K341" s="14"/>
      <c r="L341" s="14"/>
      <c r="M341" s="4"/>
      <c r="N341" s="4"/>
      <c r="O341" s="4"/>
      <c r="P341" s="4"/>
      <c r="Q341" s="4"/>
    </row>
    <row r="342" spans="1:17" x14ac:dyDescent="0.25">
      <c r="A342" s="4"/>
      <c r="B342" s="16"/>
      <c r="C342" s="301"/>
      <c r="D342" s="16"/>
      <c r="E342" s="14"/>
      <c r="F342" s="14"/>
      <c r="G342" s="14"/>
      <c r="H342" s="14"/>
      <c r="I342" s="14"/>
      <c r="J342" s="14"/>
      <c r="K342" s="14"/>
      <c r="L342" s="14"/>
      <c r="M342" s="4"/>
      <c r="N342" s="4"/>
      <c r="O342" s="4"/>
      <c r="P342" s="4"/>
      <c r="Q342" s="4"/>
    </row>
    <row r="343" spans="1:17" x14ac:dyDescent="0.25">
      <c r="A343" s="4"/>
      <c r="B343" s="16"/>
      <c r="C343" s="301"/>
      <c r="D343" s="16"/>
      <c r="E343" s="14"/>
      <c r="F343" s="14"/>
      <c r="G343" s="14"/>
      <c r="H343" s="14"/>
      <c r="I343" s="14"/>
      <c r="J343" s="14"/>
      <c r="K343" s="14"/>
      <c r="L343" s="14"/>
      <c r="M343" s="4"/>
      <c r="N343" s="4"/>
      <c r="O343" s="4"/>
      <c r="P343" s="4"/>
      <c r="Q343" s="4"/>
    </row>
    <row r="344" spans="1:17" x14ac:dyDescent="0.25">
      <c r="A344" s="4"/>
      <c r="B344" s="16"/>
      <c r="C344" s="301"/>
      <c r="D344" s="16"/>
      <c r="E344" s="14"/>
      <c r="F344" s="14"/>
      <c r="G344" s="14"/>
      <c r="H344" s="14"/>
      <c r="I344" s="14"/>
      <c r="J344" s="14"/>
      <c r="K344" s="14"/>
      <c r="L344" s="14"/>
      <c r="M344" s="4"/>
      <c r="N344" s="4"/>
      <c r="O344" s="4"/>
      <c r="P344" s="4"/>
      <c r="Q344" s="4"/>
    </row>
    <row r="345" spans="1:17" x14ac:dyDescent="0.25">
      <c r="A345" s="4"/>
      <c r="B345" s="16"/>
      <c r="C345" s="301"/>
      <c r="D345" s="16"/>
      <c r="E345" s="14"/>
      <c r="F345" s="14"/>
      <c r="G345" s="14"/>
      <c r="H345" s="14"/>
      <c r="I345" s="14"/>
      <c r="J345" s="14"/>
      <c r="K345" s="14"/>
      <c r="L345" s="14"/>
      <c r="M345" s="4"/>
      <c r="N345" s="4"/>
      <c r="O345" s="4"/>
      <c r="P345" s="4"/>
      <c r="Q345" s="4"/>
    </row>
    <row r="346" spans="1:17" x14ac:dyDescent="0.25">
      <c r="A346" s="4"/>
      <c r="B346" s="16"/>
      <c r="C346" s="301"/>
      <c r="D346" s="16"/>
      <c r="E346" s="14"/>
      <c r="F346" s="14"/>
      <c r="G346" s="14"/>
      <c r="H346" s="14"/>
      <c r="I346" s="14"/>
      <c r="J346" s="14"/>
      <c r="K346" s="14"/>
      <c r="L346" s="14"/>
      <c r="M346" s="4"/>
      <c r="N346" s="4"/>
      <c r="O346" s="4"/>
      <c r="P346" s="4"/>
      <c r="Q346" s="4"/>
    </row>
    <row r="347" spans="1:17" x14ac:dyDescent="0.25">
      <c r="A347" s="4"/>
      <c r="B347" s="16"/>
      <c r="C347" s="301"/>
      <c r="D347" s="16"/>
      <c r="E347" s="14"/>
      <c r="F347" s="14"/>
      <c r="G347" s="14"/>
      <c r="H347" s="14"/>
      <c r="I347" s="14"/>
      <c r="J347" s="14"/>
      <c r="K347" s="14"/>
      <c r="L347" s="14"/>
      <c r="M347" s="4"/>
      <c r="N347" s="4"/>
      <c r="O347" s="4"/>
      <c r="P347" s="4"/>
      <c r="Q347" s="4"/>
    </row>
    <row r="348" spans="1:17" x14ac:dyDescent="0.25">
      <c r="A348" s="4"/>
      <c r="B348" s="16"/>
      <c r="C348" s="301"/>
      <c r="D348" s="16"/>
      <c r="E348" s="14"/>
      <c r="F348" s="14"/>
      <c r="G348" s="14"/>
      <c r="H348" s="14"/>
      <c r="I348" s="14"/>
      <c r="J348" s="14"/>
      <c r="K348" s="14"/>
      <c r="L348" s="14"/>
      <c r="M348" s="4"/>
      <c r="N348" s="4"/>
      <c r="O348" s="4"/>
      <c r="P348" s="4"/>
      <c r="Q348" s="4"/>
    </row>
    <row r="349" spans="1:17" x14ac:dyDescent="0.25">
      <c r="A349" s="4"/>
      <c r="B349" s="16"/>
      <c r="C349" s="301"/>
      <c r="D349" s="16"/>
      <c r="E349" s="14"/>
      <c r="F349" s="14"/>
      <c r="G349" s="14"/>
      <c r="H349" s="14"/>
      <c r="I349" s="14"/>
      <c r="J349" s="14"/>
      <c r="K349" s="14"/>
      <c r="L349" s="14"/>
      <c r="M349" s="4"/>
      <c r="N349" s="4"/>
      <c r="O349" s="4"/>
      <c r="P349" s="4"/>
      <c r="Q349" s="4"/>
    </row>
    <row r="350" spans="1:17" x14ac:dyDescent="0.25">
      <c r="A350" s="4"/>
      <c r="B350" s="16"/>
      <c r="C350" s="301"/>
      <c r="D350" s="16"/>
      <c r="E350" s="14"/>
      <c r="F350" s="14"/>
      <c r="G350" s="14"/>
      <c r="H350" s="14"/>
      <c r="I350" s="14"/>
      <c r="J350" s="14"/>
      <c r="K350" s="14"/>
      <c r="L350" s="14"/>
      <c r="M350" s="4"/>
      <c r="N350" s="4"/>
      <c r="O350" s="4"/>
      <c r="P350" s="4"/>
      <c r="Q350" s="4"/>
    </row>
    <row r="351" spans="1:17" x14ac:dyDescent="0.25">
      <c r="A351" s="4"/>
      <c r="B351" s="16"/>
      <c r="C351" s="301"/>
      <c r="D351" s="16"/>
      <c r="E351" s="14"/>
      <c r="F351" s="14"/>
      <c r="G351" s="14"/>
      <c r="H351" s="14"/>
      <c r="I351" s="14"/>
      <c r="J351" s="14"/>
      <c r="K351" s="14"/>
      <c r="L351" s="14"/>
      <c r="M351" s="4"/>
      <c r="N351" s="4"/>
      <c r="O351" s="4"/>
      <c r="P351" s="4"/>
      <c r="Q351" s="4"/>
    </row>
    <row r="352" spans="1:17" x14ac:dyDescent="0.25">
      <c r="A352" s="4"/>
      <c r="B352" s="16"/>
      <c r="C352" s="301"/>
      <c r="D352" s="16"/>
      <c r="E352" s="14"/>
      <c r="F352" s="14"/>
      <c r="G352" s="14"/>
      <c r="H352" s="14"/>
      <c r="I352" s="14"/>
      <c r="J352" s="14"/>
      <c r="K352" s="14"/>
      <c r="L352" s="14"/>
      <c r="M352" s="4"/>
      <c r="N352" s="4"/>
      <c r="O352" s="4"/>
      <c r="P352" s="4"/>
      <c r="Q352" s="4"/>
    </row>
    <row r="353" spans="1:17" x14ac:dyDescent="0.25">
      <c r="A353" s="4"/>
      <c r="B353" s="16"/>
      <c r="C353" s="301"/>
      <c r="D353" s="16"/>
      <c r="E353" s="14"/>
      <c r="F353" s="14"/>
      <c r="G353" s="14"/>
      <c r="H353" s="14"/>
      <c r="I353" s="14"/>
      <c r="J353" s="14"/>
      <c r="K353" s="14"/>
      <c r="L353" s="14"/>
      <c r="M353" s="4"/>
      <c r="N353" s="4"/>
      <c r="O353" s="4"/>
      <c r="P353" s="4"/>
      <c r="Q353" s="4"/>
    </row>
    <row r="354" spans="1:17" x14ac:dyDescent="0.25">
      <c r="A354" s="4"/>
      <c r="B354" s="16"/>
      <c r="C354" s="301"/>
      <c r="D354" s="16"/>
      <c r="E354" s="14"/>
      <c r="F354" s="14"/>
      <c r="G354" s="14"/>
      <c r="H354" s="14"/>
      <c r="I354" s="14"/>
      <c r="J354" s="14"/>
      <c r="K354" s="14"/>
      <c r="L354" s="14"/>
      <c r="M354" s="4"/>
      <c r="N354" s="4"/>
      <c r="O354" s="4"/>
      <c r="P354" s="4"/>
      <c r="Q354" s="4"/>
    </row>
    <row r="355" spans="1:17" x14ac:dyDescent="0.25">
      <c r="A355" s="4"/>
      <c r="B355" s="16"/>
      <c r="C355" s="301"/>
      <c r="D355" s="16"/>
      <c r="E355" s="14"/>
      <c r="F355" s="14"/>
      <c r="G355" s="14"/>
      <c r="H355" s="14"/>
      <c r="I355" s="14"/>
      <c r="J355" s="14"/>
      <c r="K355" s="14"/>
      <c r="L355" s="14"/>
      <c r="M355" s="4"/>
      <c r="N355" s="4"/>
      <c r="O355" s="4"/>
      <c r="P355" s="4"/>
      <c r="Q355" s="4"/>
    </row>
    <row r="356" spans="1:17" x14ac:dyDescent="0.25">
      <c r="A356" s="4"/>
      <c r="B356" s="16"/>
      <c r="C356" s="301"/>
      <c r="D356" s="16"/>
      <c r="E356" s="14"/>
      <c r="F356" s="14"/>
      <c r="G356" s="14"/>
      <c r="H356" s="14"/>
      <c r="I356" s="14"/>
      <c r="J356" s="14"/>
      <c r="K356" s="14"/>
      <c r="L356" s="14"/>
      <c r="M356" s="4"/>
      <c r="N356" s="4"/>
      <c r="O356" s="4"/>
      <c r="P356" s="4"/>
      <c r="Q356" s="4"/>
    </row>
    <row r="357" spans="1:17" x14ac:dyDescent="0.25">
      <c r="A357" s="4"/>
      <c r="B357" s="16"/>
      <c r="C357" s="301"/>
      <c r="D357" s="16"/>
      <c r="E357" s="14"/>
      <c r="F357" s="14"/>
      <c r="G357" s="14"/>
      <c r="H357" s="14"/>
      <c r="I357" s="14"/>
      <c r="J357" s="14"/>
      <c r="K357" s="14"/>
      <c r="L357" s="14"/>
      <c r="M357" s="4"/>
      <c r="N357" s="4"/>
      <c r="O357" s="4"/>
      <c r="P357" s="4"/>
      <c r="Q357" s="4"/>
    </row>
    <row r="358" spans="1:17" x14ac:dyDescent="0.25">
      <c r="A358" s="4"/>
      <c r="B358" s="16"/>
      <c r="C358" s="301"/>
      <c r="D358" s="16"/>
      <c r="E358" s="14"/>
      <c r="F358" s="14"/>
      <c r="G358" s="14"/>
      <c r="H358" s="14"/>
      <c r="I358" s="14"/>
      <c r="J358" s="14"/>
      <c r="K358" s="14"/>
      <c r="L358" s="14"/>
      <c r="M358" s="4"/>
      <c r="N358" s="4"/>
      <c r="O358" s="4"/>
      <c r="P358" s="4"/>
      <c r="Q358" s="4"/>
    </row>
    <row r="359" spans="1:17" x14ac:dyDescent="0.25">
      <c r="A359" s="4"/>
      <c r="B359" s="16"/>
      <c r="C359" s="301"/>
      <c r="D359" s="16"/>
      <c r="E359" s="14"/>
      <c r="F359" s="14"/>
      <c r="G359" s="14"/>
      <c r="H359" s="14"/>
      <c r="I359" s="14"/>
      <c r="J359" s="14"/>
      <c r="K359" s="14"/>
      <c r="L359" s="14"/>
      <c r="M359" s="4"/>
      <c r="N359" s="4"/>
      <c r="O359" s="4"/>
      <c r="P359" s="4"/>
      <c r="Q359" s="4"/>
    </row>
    <row r="360" spans="1:17" x14ac:dyDescent="0.25">
      <c r="A360" s="4"/>
      <c r="B360" s="16"/>
      <c r="C360" s="301"/>
      <c r="D360" s="16"/>
      <c r="E360" s="14"/>
      <c r="F360" s="14"/>
      <c r="G360" s="14"/>
      <c r="H360" s="14"/>
      <c r="I360" s="14"/>
      <c r="J360" s="14"/>
      <c r="K360" s="14"/>
      <c r="L360" s="14"/>
      <c r="M360" s="4"/>
      <c r="N360" s="4"/>
      <c r="O360" s="4"/>
      <c r="P360" s="4"/>
      <c r="Q360" s="4"/>
    </row>
    <row r="361" spans="1:17" x14ac:dyDescent="0.25">
      <c r="A361" s="4"/>
      <c r="B361" s="16"/>
      <c r="C361" s="301"/>
      <c r="D361" s="16"/>
      <c r="E361" s="14"/>
      <c r="F361" s="14"/>
      <c r="G361" s="14"/>
      <c r="H361" s="14"/>
      <c r="I361" s="14"/>
      <c r="J361" s="14"/>
      <c r="K361" s="14"/>
      <c r="L361" s="14"/>
      <c r="M361" s="4"/>
      <c r="N361" s="4"/>
      <c r="O361" s="4"/>
      <c r="P361" s="4"/>
      <c r="Q361" s="4"/>
    </row>
    <row r="362" spans="1:17" x14ac:dyDescent="0.25">
      <c r="A362" s="4"/>
      <c r="B362" s="16"/>
      <c r="C362" s="301"/>
      <c r="D362" s="16"/>
      <c r="E362" s="14"/>
      <c r="F362" s="14"/>
      <c r="G362" s="14"/>
      <c r="H362" s="14"/>
      <c r="I362" s="14"/>
      <c r="J362" s="14"/>
      <c r="K362" s="14"/>
      <c r="L362" s="14"/>
      <c r="M362" s="4"/>
      <c r="N362" s="4"/>
      <c r="O362" s="4"/>
      <c r="P362" s="4"/>
      <c r="Q362" s="4"/>
    </row>
    <row r="363" spans="1:17" x14ac:dyDescent="0.25">
      <c r="A363" s="4"/>
      <c r="B363" s="16"/>
      <c r="C363" s="301"/>
      <c r="D363" s="16"/>
      <c r="E363" s="14"/>
      <c r="F363" s="14"/>
      <c r="G363" s="14"/>
      <c r="H363" s="14"/>
      <c r="I363" s="14"/>
      <c r="J363" s="14"/>
      <c r="K363" s="14"/>
      <c r="L363" s="14"/>
      <c r="M363" s="4"/>
      <c r="N363" s="4"/>
      <c r="O363" s="4"/>
      <c r="P363" s="4"/>
      <c r="Q363" s="4"/>
    </row>
    <row r="364" spans="1:17" x14ac:dyDescent="0.25">
      <c r="A364" s="4"/>
      <c r="B364" s="16"/>
      <c r="C364" s="301"/>
      <c r="D364" s="16"/>
      <c r="E364" s="14"/>
      <c r="F364" s="14"/>
      <c r="G364" s="14"/>
      <c r="H364" s="14"/>
      <c r="I364" s="14"/>
      <c r="J364" s="14"/>
      <c r="K364" s="14"/>
      <c r="L364" s="14"/>
      <c r="M364" s="4"/>
      <c r="N364" s="4"/>
      <c r="O364" s="4"/>
      <c r="P364" s="4"/>
      <c r="Q364" s="4"/>
    </row>
    <row r="365" spans="1:17" x14ac:dyDescent="0.25">
      <c r="A365" s="4"/>
      <c r="B365" s="16"/>
      <c r="C365" s="301"/>
      <c r="D365" s="16"/>
      <c r="E365" s="14"/>
      <c r="F365" s="14"/>
      <c r="G365" s="14"/>
      <c r="H365" s="14"/>
      <c r="I365" s="14"/>
      <c r="J365" s="14"/>
      <c r="K365" s="14"/>
      <c r="L365" s="14"/>
      <c r="M365" s="4"/>
      <c r="N365" s="4"/>
      <c r="O365" s="4"/>
      <c r="P365" s="4"/>
      <c r="Q365" s="4"/>
    </row>
    <row r="366" spans="1:17" x14ac:dyDescent="0.25">
      <c r="A366" s="4"/>
      <c r="B366" s="16"/>
      <c r="C366" s="301"/>
      <c r="D366" s="16"/>
      <c r="E366" s="14"/>
      <c r="F366" s="14"/>
      <c r="G366" s="14"/>
      <c r="H366" s="14"/>
      <c r="I366" s="14"/>
      <c r="J366" s="14"/>
      <c r="K366" s="14"/>
      <c r="L366" s="14"/>
      <c r="M366" s="4"/>
      <c r="N366" s="4"/>
      <c r="O366" s="4"/>
      <c r="P366" s="4"/>
      <c r="Q366" s="4"/>
    </row>
    <row r="367" spans="1:17" x14ac:dyDescent="0.25">
      <c r="A367" s="4"/>
      <c r="B367" s="16"/>
      <c r="C367" s="301"/>
      <c r="D367" s="16"/>
      <c r="E367" s="14"/>
      <c r="F367" s="14"/>
      <c r="G367" s="14"/>
      <c r="H367" s="14"/>
      <c r="I367" s="14"/>
      <c r="J367" s="14"/>
      <c r="K367" s="14"/>
      <c r="L367" s="14"/>
      <c r="M367" s="4"/>
      <c r="N367" s="4"/>
      <c r="O367" s="4"/>
      <c r="P367" s="4"/>
      <c r="Q367" s="4"/>
    </row>
    <row r="368" spans="1:17" x14ac:dyDescent="0.25">
      <c r="A368" s="4"/>
      <c r="B368" s="16"/>
      <c r="C368" s="301"/>
      <c r="D368" s="16"/>
      <c r="E368" s="14"/>
      <c r="F368" s="14"/>
      <c r="G368" s="14"/>
      <c r="H368" s="14"/>
      <c r="I368" s="14"/>
      <c r="J368" s="14"/>
      <c r="K368" s="14"/>
      <c r="L368" s="14"/>
      <c r="M368" s="4"/>
      <c r="N368" s="4"/>
      <c r="O368" s="4"/>
      <c r="P368" s="4"/>
      <c r="Q368" s="4"/>
    </row>
    <row r="369" spans="1:17" x14ac:dyDescent="0.25">
      <c r="A369" s="4"/>
      <c r="B369" s="16"/>
      <c r="C369" s="301"/>
      <c r="D369" s="16"/>
      <c r="E369" s="14"/>
      <c r="F369" s="14"/>
      <c r="G369" s="14"/>
      <c r="H369" s="14"/>
      <c r="I369" s="14"/>
      <c r="J369" s="14"/>
      <c r="K369" s="14"/>
      <c r="L369" s="14"/>
      <c r="M369" s="4"/>
      <c r="N369" s="4"/>
      <c r="O369" s="4"/>
      <c r="P369" s="4"/>
      <c r="Q369" s="4"/>
    </row>
    <row r="370" spans="1:17" x14ac:dyDescent="0.25">
      <c r="A370" s="4"/>
      <c r="B370" s="16"/>
      <c r="C370" s="301"/>
      <c r="D370" s="16"/>
      <c r="E370" s="14"/>
      <c r="F370" s="14"/>
      <c r="G370" s="14"/>
      <c r="H370" s="14"/>
      <c r="I370" s="14"/>
      <c r="J370" s="14"/>
      <c r="K370" s="14"/>
      <c r="L370" s="14"/>
      <c r="M370" s="4"/>
      <c r="N370" s="4"/>
      <c r="O370" s="4"/>
      <c r="P370" s="4"/>
      <c r="Q370" s="4"/>
    </row>
    <row r="371" spans="1:17" x14ac:dyDescent="0.25">
      <c r="A371" s="4"/>
      <c r="B371" s="16"/>
      <c r="C371" s="301"/>
      <c r="D371" s="16"/>
      <c r="E371" s="14"/>
      <c r="F371" s="14"/>
      <c r="G371" s="14"/>
      <c r="H371" s="14"/>
      <c r="I371" s="14"/>
      <c r="J371" s="14"/>
      <c r="K371" s="14"/>
      <c r="L371" s="14"/>
      <c r="M371" s="4"/>
      <c r="N371" s="4"/>
      <c r="O371" s="4"/>
      <c r="P371" s="4"/>
      <c r="Q371" s="4"/>
    </row>
    <row r="372" spans="1:17" x14ac:dyDescent="0.25">
      <c r="A372" s="4"/>
      <c r="B372" s="16"/>
      <c r="C372" s="301"/>
      <c r="D372" s="16"/>
      <c r="E372" s="14"/>
      <c r="F372" s="14"/>
      <c r="G372" s="14"/>
      <c r="H372" s="14"/>
      <c r="I372" s="14"/>
      <c r="J372" s="14"/>
      <c r="K372" s="14"/>
      <c r="L372" s="14"/>
      <c r="M372" s="4"/>
      <c r="N372" s="4"/>
      <c r="O372" s="4"/>
      <c r="P372" s="4"/>
      <c r="Q372" s="4"/>
    </row>
    <row r="373" spans="1:17" x14ac:dyDescent="0.25">
      <c r="A373" s="4"/>
      <c r="B373" s="16"/>
      <c r="C373" s="301"/>
      <c r="D373" s="16"/>
      <c r="E373" s="14"/>
      <c r="F373" s="14"/>
      <c r="G373" s="14"/>
      <c r="H373" s="14"/>
      <c r="I373" s="14"/>
      <c r="J373" s="14"/>
      <c r="K373" s="14"/>
      <c r="L373" s="14"/>
      <c r="M373" s="4"/>
      <c r="N373" s="4"/>
      <c r="O373" s="4"/>
      <c r="P373" s="4"/>
      <c r="Q373" s="4"/>
    </row>
    <row r="374" spans="1:17" x14ac:dyDescent="0.25">
      <c r="A374" s="4"/>
      <c r="B374" s="16"/>
      <c r="C374" s="301"/>
      <c r="D374" s="16"/>
      <c r="E374" s="14"/>
      <c r="F374" s="14"/>
      <c r="G374" s="14"/>
      <c r="H374" s="14"/>
      <c r="I374" s="14"/>
      <c r="J374" s="14"/>
      <c r="K374" s="14"/>
      <c r="L374" s="14"/>
      <c r="M374" s="4"/>
      <c r="N374" s="4"/>
      <c r="O374" s="4"/>
      <c r="P374" s="4"/>
      <c r="Q374" s="4"/>
    </row>
    <row r="375" spans="1:17" x14ac:dyDescent="0.25">
      <c r="A375" s="4"/>
      <c r="B375" s="16"/>
      <c r="C375" s="301"/>
      <c r="D375" s="16"/>
      <c r="E375" s="14"/>
      <c r="F375" s="14"/>
      <c r="G375" s="14"/>
      <c r="H375" s="14"/>
      <c r="I375" s="14"/>
      <c r="J375" s="14"/>
      <c r="K375" s="14"/>
      <c r="L375" s="14"/>
      <c r="M375" s="4"/>
      <c r="N375" s="4"/>
      <c r="O375" s="4"/>
      <c r="P375" s="4"/>
      <c r="Q375" s="4"/>
    </row>
    <row r="376" spans="1:17" x14ac:dyDescent="0.25">
      <c r="A376" s="4"/>
      <c r="B376" s="16"/>
      <c r="C376" s="301"/>
      <c r="D376" s="16"/>
      <c r="E376" s="14"/>
      <c r="F376" s="14"/>
      <c r="G376" s="14"/>
      <c r="H376" s="14"/>
      <c r="I376" s="14"/>
      <c r="J376" s="14"/>
      <c r="K376" s="14"/>
      <c r="L376" s="14"/>
      <c r="M376" s="4"/>
      <c r="N376" s="4"/>
      <c r="O376" s="4"/>
      <c r="P376" s="4"/>
      <c r="Q376" s="4"/>
    </row>
    <row r="377" spans="1:17" x14ac:dyDescent="0.25">
      <c r="A377" s="4"/>
      <c r="B377" s="16"/>
      <c r="C377" s="301"/>
      <c r="D377" s="16"/>
      <c r="E377" s="14"/>
      <c r="F377" s="14"/>
      <c r="G377" s="14"/>
      <c r="H377" s="14"/>
      <c r="I377" s="14"/>
      <c r="J377" s="14"/>
      <c r="K377" s="14"/>
      <c r="L377" s="14"/>
      <c r="M377" s="4"/>
      <c r="N377" s="4"/>
      <c r="O377" s="4"/>
      <c r="P377" s="4"/>
      <c r="Q377" s="4"/>
    </row>
    <row r="378" spans="1:17" x14ac:dyDescent="0.25">
      <c r="A378" s="4"/>
      <c r="B378" s="16"/>
      <c r="C378" s="301"/>
      <c r="D378" s="16"/>
      <c r="E378" s="14"/>
      <c r="F378" s="14"/>
      <c r="G378" s="14"/>
      <c r="H378" s="14"/>
      <c r="I378" s="14"/>
      <c r="J378" s="14"/>
      <c r="K378" s="14"/>
      <c r="L378" s="14"/>
      <c r="M378" s="4"/>
      <c r="N378" s="4"/>
      <c r="O378" s="4"/>
      <c r="P378" s="4"/>
      <c r="Q378" s="4"/>
    </row>
    <row r="379" spans="1:17" x14ac:dyDescent="0.25">
      <c r="A379" s="4"/>
      <c r="B379" s="16"/>
      <c r="C379" s="301"/>
      <c r="D379" s="16"/>
      <c r="E379" s="14"/>
      <c r="F379" s="14"/>
      <c r="G379" s="14"/>
      <c r="H379" s="14"/>
      <c r="I379" s="14"/>
      <c r="J379" s="14"/>
      <c r="K379" s="14"/>
      <c r="L379" s="14"/>
      <c r="M379" s="4"/>
      <c r="N379" s="4"/>
      <c r="O379" s="4"/>
      <c r="P379" s="4"/>
      <c r="Q379" s="4"/>
    </row>
    <row r="380" spans="1:17" x14ac:dyDescent="0.25">
      <c r="A380" s="4"/>
      <c r="B380" s="16"/>
      <c r="C380" s="301"/>
      <c r="D380" s="16"/>
      <c r="E380" s="14"/>
      <c r="F380" s="14"/>
      <c r="G380" s="14"/>
      <c r="H380" s="14"/>
      <c r="I380" s="14"/>
      <c r="J380" s="14"/>
      <c r="K380" s="14"/>
      <c r="L380" s="14"/>
      <c r="M380" s="4"/>
      <c r="N380" s="4"/>
      <c r="O380" s="4"/>
      <c r="P380" s="4"/>
      <c r="Q380" s="4"/>
    </row>
    <row r="381" spans="1:17" x14ac:dyDescent="0.25">
      <c r="A381" s="4"/>
      <c r="B381" s="16"/>
      <c r="C381" s="301"/>
      <c r="D381" s="16"/>
      <c r="E381" s="14"/>
      <c r="F381" s="14"/>
      <c r="G381" s="14"/>
      <c r="H381" s="14"/>
      <c r="I381" s="14"/>
      <c r="J381" s="14"/>
      <c r="K381" s="14"/>
      <c r="L381" s="14"/>
      <c r="M381" s="4"/>
      <c r="N381" s="4"/>
      <c r="O381" s="4"/>
      <c r="P381" s="4"/>
      <c r="Q381" s="4"/>
    </row>
    <row r="382" spans="1:17" x14ac:dyDescent="0.25">
      <c r="A382" s="4"/>
      <c r="B382" s="16"/>
      <c r="C382" s="301"/>
      <c r="D382" s="16"/>
      <c r="E382" s="14"/>
      <c r="F382" s="14"/>
      <c r="G382" s="14"/>
      <c r="H382" s="14"/>
      <c r="I382" s="14"/>
      <c r="J382" s="14"/>
      <c r="K382" s="14"/>
      <c r="L382" s="14"/>
      <c r="M382" s="4"/>
      <c r="N382" s="4"/>
      <c r="O382" s="4"/>
      <c r="P382" s="4"/>
      <c r="Q382" s="4"/>
    </row>
    <row r="383" spans="1:17" x14ac:dyDescent="0.25">
      <c r="A383" s="4"/>
      <c r="B383" s="16"/>
      <c r="C383" s="301"/>
      <c r="D383" s="16"/>
      <c r="E383" s="14"/>
      <c r="F383" s="14"/>
      <c r="G383" s="14"/>
      <c r="H383" s="14"/>
      <c r="I383" s="14"/>
      <c r="J383" s="14"/>
      <c r="K383" s="14"/>
      <c r="L383" s="14"/>
      <c r="M383" s="4"/>
      <c r="N383" s="4"/>
      <c r="O383" s="4"/>
      <c r="P383" s="4"/>
      <c r="Q383" s="4"/>
    </row>
    <row r="384" spans="1:17" x14ac:dyDescent="0.25">
      <c r="A384" s="4"/>
      <c r="B384" s="16"/>
      <c r="C384" s="301"/>
      <c r="D384" s="16"/>
      <c r="E384" s="14"/>
      <c r="F384" s="14"/>
      <c r="G384" s="14"/>
      <c r="H384" s="14"/>
      <c r="I384" s="14"/>
      <c r="J384" s="14"/>
      <c r="K384" s="14"/>
      <c r="L384" s="14"/>
      <c r="M384" s="4"/>
      <c r="N384" s="4"/>
      <c r="O384" s="4"/>
      <c r="P384" s="4"/>
      <c r="Q384" s="4"/>
    </row>
    <row r="385" spans="1:17" x14ac:dyDescent="0.25">
      <c r="A385" s="4"/>
      <c r="B385" s="16"/>
      <c r="C385" s="301"/>
      <c r="D385" s="16"/>
      <c r="E385" s="14"/>
      <c r="F385" s="14"/>
      <c r="G385" s="14"/>
      <c r="H385" s="14"/>
      <c r="I385" s="14"/>
      <c r="J385" s="14"/>
      <c r="K385" s="14"/>
      <c r="L385" s="14"/>
      <c r="M385" s="4"/>
      <c r="N385" s="4"/>
      <c r="O385" s="4"/>
      <c r="P385" s="4"/>
      <c r="Q385" s="4"/>
    </row>
    <row r="386" spans="1:17" x14ac:dyDescent="0.25">
      <c r="A386" s="4"/>
      <c r="B386" s="16"/>
      <c r="C386" s="301"/>
      <c r="D386" s="16"/>
      <c r="E386" s="14"/>
      <c r="F386" s="14"/>
      <c r="G386" s="14"/>
      <c r="H386" s="14"/>
      <c r="I386" s="14"/>
      <c r="J386" s="14"/>
      <c r="K386" s="14"/>
      <c r="L386" s="14"/>
      <c r="M386" s="4"/>
      <c r="N386" s="4"/>
      <c r="O386" s="4"/>
      <c r="P386" s="4"/>
      <c r="Q386" s="4"/>
    </row>
    <row r="387" spans="1:17" x14ac:dyDescent="0.25">
      <c r="A387" s="4"/>
      <c r="B387" s="16"/>
      <c r="C387" s="301"/>
      <c r="D387" s="16"/>
      <c r="E387" s="14"/>
      <c r="F387" s="14"/>
      <c r="G387" s="14"/>
      <c r="H387" s="14"/>
      <c r="I387" s="14"/>
      <c r="J387" s="14"/>
      <c r="K387" s="14"/>
      <c r="L387" s="14"/>
      <c r="M387" s="4"/>
      <c r="N387" s="4"/>
      <c r="O387" s="4"/>
      <c r="P387" s="4"/>
      <c r="Q387" s="4"/>
    </row>
    <row r="388" spans="1:17" x14ac:dyDescent="0.25">
      <c r="A388" s="4"/>
      <c r="B388" s="16"/>
      <c r="C388" s="301"/>
      <c r="D388" s="16"/>
      <c r="E388" s="14"/>
      <c r="F388" s="14"/>
      <c r="G388" s="14"/>
      <c r="H388" s="14"/>
      <c r="I388" s="14"/>
      <c r="J388" s="14"/>
      <c r="K388" s="14"/>
      <c r="L388" s="14"/>
      <c r="M388" s="4"/>
      <c r="N388" s="4"/>
      <c r="O388" s="4"/>
      <c r="P388" s="4"/>
      <c r="Q388" s="4"/>
    </row>
    <row r="389" spans="1:17" x14ac:dyDescent="0.25">
      <c r="A389" s="4"/>
      <c r="B389" s="16"/>
      <c r="C389" s="301"/>
      <c r="D389" s="16"/>
      <c r="E389" s="14"/>
      <c r="F389" s="14"/>
      <c r="G389" s="14"/>
      <c r="H389" s="14"/>
      <c r="I389" s="14"/>
      <c r="J389" s="14"/>
      <c r="K389" s="14"/>
      <c r="L389" s="14"/>
      <c r="M389" s="4"/>
      <c r="N389" s="4"/>
      <c r="O389" s="4"/>
      <c r="P389" s="4"/>
      <c r="Q389" s="4"/>
    </row>
    <row r="390" spans="1:17" x14ac:dyDescent="0.25">
      <c r="A390" s="4"/>
      <c r="B390" s="16"/>
      <c r="C390" s="301"/>
      <c r="D390" s="16"/>
      <c r="E390" s="14"/>
      <c r="F390" s="14"/>
      <c r="G390" s="14"/>
      <c r="H390" s="14"/>
      <c r="I390" s="14"/>
      <c r="J390" s="14"/>
      <c r="K390" s="14"/>
      <c r="L390" s="14"/>
      <c r="M390" s="4"/>
      <c r="N390" s="4"/>
      <c r="O390" s="4"/>
      <c r="P390" s="4"/>
      <c r="Q390" s="4"/>
    </row>
    <row r="391" spans="1:17" x14ac:dyDescent="0.25">
      <c r="A391" s="4"/>
      <c r="B391" s="16"/>
      <c r="C391" s="301"/>
      <c r="D391" s="16"/>
      <c r="E391" s="14"/>
      <c r="F391" s="14"/>
      <c r="G391" s="14"/>
      <c r="H391" s="14"/>
      <c r="I391" s="14"/>
      <c r="J391" s="14"/>
      <c r="K391" s="14"/>
      <c r="L391" s="14"/>
      <c r="M391" s="4"/>
      <c r="N391" s="4"/>
      <c r="O391" s="4"/>
      <c r="P391" s="4"/>
      <c r="Q391" s="4"/>
    </row>
    <row r="392" spans="1:17" x14ac:dyDescent="0.25">
      <c r="A392" s="4"/>
      <c r="B392" s="16"/>
      <c r="C392" s="301"/>
      <c r="D392" s="16"/>
      <c r="E392" s="14"/>
      <c r="F392" s="14"/>
      <c r="G392" s="14"/>
      <c r="H392" s="14"/>
      <c r="I392" s="14"/>
      <c r="J392" s="14"/>
      <c r="K392" s="14"/>
      <c r="L392" s="14"/>
      <c r="M392" s="4"/>
      <c r="N392" s="4"/>
      <c r="O392" s="4"/>
      <c r="P392" s="4"/>
      <c r="Q392" s="4"/>
    </row>
    <row r="393" spans="1:17" x14ac:dyDescent="0.25">
      <c r="A393" s="4"/>
      <c r="B393" s="16"/>
      <c r="C393" s="301"/>
      <c r="D393" s="16"/>
      <c r="E393" s="14"/>
      <c r="F393" s="14"/>
      <c r="G393" s="14"/>
      <c r="H393" s="14"/>
      <c r="I393" s="14"/>
      <c r="J393" s="14"/>
      <c r="K393" s="14"/>
      <c r="L393" s="14"/>
      <c r="M393" s="4"/>
      <c r="N393" s="4"/>
      <c r="O393" s="4"/>
      <c r="P393" s="4"/>
      <c r="Q393" s="4"/>
    </row>
    <row r="394" spans="1:17" x14ac:dyDescent="0.25">
      <c r="A394" s="4"/>
      <c r="B394" s="16"/>
      <c r="C394" s="301"/>
      <c r="D394" s="16"/>
      <c r="E394" s="14"/>
      <c r="F394" s="14"/>
      <c r="G394" s="14"/>
      <c r="H394" s="14"/>
      <c r="I394" s="14"/>
      <c r="J394" s="14"/>
      <c r="K394" s="14"/>
      <c r="L394" s="14"/>
      <c r="M394" s="4"/>
      <c r="N394" s="4"/>
      <c r="O394" s="4"/>
      <c r="P394" s="4"/>
      <c r="Q394" s="4"/>
    </row>
    <row r="395" spans="1:17" x14ac:dyDescent="0.25">
      <c r="A395" s="4"/>
      <c r="B395" s="16"/>
      <c r="C395" s="301"/>
      <c r="D395" s="16"/>
      <c r="E395" s="14"/>
      <c r="F395" s="14"/>
      <c r="G395" s="14"/>
      <c r="H395" s="14"/>
      <c r="I395" s="14"/>
      <c r="J395" s="14"/>
      <c r="K395" s="14"/>
      <c r="L395" s="14"/>
      <c r="M395" s="4"/>
      <c r="N395" s="4"/>
      <c r="O395" s="4"/>
      <c r="P395" s="4"/>
      <c r="Q395" s="4"/>
    </row>
    <row r="396" spans="1:17" x14ac:dyDescent="0.25">
      <c r="A396" s="4"/>
      <c r="B396" s="16"/>
      <c r="C396" s="301"/>
      <c r="D396" s="16"/>
      <c r="E396" s="14"/>
      <c r="F396" s="14"/>
      <c r="G396" s="14"/>
      <c r="H396" s="14"/>
      <c r="I396" s="14"/>
      <c r="J396" s="14"/>
      <c r="K396" s="14"/>
      <c r="L396" s="14"/>
      <c r="M396" s="4"/>
      <c r="N396" s="4"/>
      <c r="O396" s="4"/>
      <c r="P396" s="4"/>
      <c r="Q396" s="4"/>
    </row>
    <row r="397" spans="1:17" x14ac:dyDescent="0.25">
      <c r="A397" s="4"/>
      <c r="B397" s="16"/>
      <c r="C397" s="301"/>
      <c r="D397" s="16"/>
      <c r="E397" s="14"/>
      <c r="F397" s="14"/>
      <c r="G397" s="14"/>
      <c r="H397" s="14"/>
      <c r="I397" s="14"/>
      <c r="J397" s="14"/>
      <c r="K397" s="14"/>
      <c r="L397" s="14"/>
      <c r="M397" s="4"/>
      <c r="N397" s="4"/>
      <c r="O397" s="4"/>
      <c r="P397" s="4"/>
      <c r="Q397" s="4"/>
    </row>
    <row r="398" spans="1:17" x14ac:dyDescent="0.25">
      <c r="A398" s="4"/>
      <c r="B398" s="16"/>
      <c r="C398" s="301"/>
      <c r="D398" s="16"/>
      <c r="E398" s="14"/>
      <c r="F398" s="14"/>
      <c r="G398" s="14"/>
      <c r="H398" s="14"/>
      <c r="I398" s="14"/>
      <c r="J398" s="14"/>
      <c r="K398" s="14"/>
      <c r="L398" s="14"/>
      <c r="M398" s="4"/>
      <c r="N398" s="4"/>
      <c r="O398" s="4"/>
      <c r="P398" s="4"/>
      <c r="Q398" s="4"/>
    </row>
    <row r="399" spans="1:17" x14ac:dyDescent="0.25">
      <c r="A399" s="4"/>
      <c r="B399" s="16"/>
      <c r="C399" s="301"/>
      <c r="D399" s="16"/>
      <c r="E399" s="14"/>
      <c r="F399" s="14"/>
      <c r="G399" s="14"/>
      <c r="H399" s="14"/>
      <c r="I399" s="14"/>
      <c r="J399" s="14"/>
      <c r="K399" s="14"/>
      <c r="L399" s="14"/>
      <c r="M399" s="4"/>
      <c r="N399" s="4"/>
      <c r="O399" s="4"/>
      <c r="P399" s="4"/>
      <c r="Q399" s="4"/>
    </row>
    <row r="400" spans="1:17" x14ac:dyDescent="0.25">
      <c r="A400" s="4"/>
      <c r="B400" s="16"/>
      <c r="C400" s="301"/>
      <c r="D400" s="16"/>
      <c r="E400" s="14"/>
      <c r="F400" s="14"/>
      <c r="G400" s="14"/>
      <c r="H400" s="14"/>
      <c r="I400" s="14"/>
      <c r="J400" s="14"/>
      <c r="K400" s="14"/>
      <c r="L400" s="14"/>
      <c r="M400" s="4"/>
      <c r="N400" s="4"/>
      <c r="O400" s="4"/>
      <c r="P400" s="4"/>
      <c r="Q400" s="4"/>
    </row>
    <row r="401" spans="1:17" x14ac:dyDescent="0.25">
      <c r="A401" s="4"/>
      <c r="B401" s="16"/>
      <c r="C401" s="301"/>
      <c r="D401" s="16"/>
      <c r="E401" s="14"/>
      <c r="F401" s="14"/>
      <c r="G401" s="14"/>
      <c r="H401" s="14"/>
      <c r="I401" s="14"/>
      <c r="J401" s="14"/>
      <c r="K401" s="14"/>
      <c r="L401" s="14"/>
      <c r="M401" s="4"/>
      <c r="N401" s="4"/>
      <c r="O401" s="4"/>
      <c r="P401" s="4"/>
      <c r="Q401" s="4"/>
    </row>
    <row r="402" spans="1:17" x14ac:dyDescent="0.25">
      <c r="A402" s="4"/>
      <c r="B402" s="16"/>
      <c r="C402" s="301"/>
      <c r="D402" s="16"/>
      <c r="E402" s="14"/>
      <c r="F402" s="14"/>
      <c r="G402" s="14"/>
      <c r="H402" s="14"/>
      <c r="I402" s="14"/>
      <c r="J402" s="14"/>
      <c r="K402" s="14"/>
      <c r="L402" s="14"/>
      <c r="M402" s="4"/>
      <c r="N402" s="4"/>
      <c r="O402" s="4"/>
      <c r="P402" s="4"/>
      <c r="Q402" s="4"/>
    </row>
    <row r="403" spans="1:17" x14ac:dyDescent="0.25">
      <c r="A403" s="4"/>
      <c r="B403" s="16"/>
      <c r="C403" s="301"/>
      <c r="D403" s="16"/>
      <c r="E403" s="14"/>
      <c r="F403" s="14"/>
      <c r="G403" s="14"/>
      <c r="H403" s="14"/>
      <c r="I403" s="14"/>
      <c r="J403" s="14"/>
      <c r="K403" s="14"/>
      <c r="L403" s="14"/>
      <c r="M403" s="4"/>
      <c r="N403" s="4"/>
      <c r="O403" s="4"/>
      <c r="P403" s="4"/>
      <c r="Q403" s="4"/>
    </row>
    <row r="404" spans="1:17" x14ac:dyDescent="0.25">
      <c r="A404" s="4"/>
      <c r="B404" s="16"/>
      <c r="C404" s="301"/>
      <c r="D404" s="16"/>
      <c r="E404" s="14"/>
      <c r="F404" s="14"/>
      <c r="G404" s="14"/>
      <c r="H404" s="14"/>
      <c r="I404" s="14"/>
      <c r="J404" s="14"/>
      <c r="K404" s="14"/>
      <c r="L404" s="14"/>
      <c r="M404" s="4"/>
      <c r="N404" s="4"/>
      <c r="O404" s="4"/>
      <c r="P404" s="4"/>
      <c r="Q404" s="4"/>
    </row>
    <row r="405" spans="1:17" x14ac:dyDescent="0.25">
      <c r="A405" s="4"/>
      <c r="B405" s="16"/>
      <c r="C405" s="301"/>
      <c r="D405" s="16"/>
      <c r="E405" s="14"/>
      <c r="F405" s="14"/>
      <c r="G405" s="14"/>
      <c r="H405" s="14"/>
      <c r="I405" s="14"/>
      <c r="J405" s="14"/>
      <c r="K405" s="14"/>
      <c r="L405" s="14"/>
      <c r="M405" s="4"/>
      <c r="N405" s="4"/>
      <c r="O405" s="4"/>
      <c r="P405" s="4"/>
      <c r="Q405" s="4"/>
    </row>
    <row r="406" spans="1:17" x14ac:dyDescent="0.25">
      <c r="A406" s="4"/>
      <c r="B406" s="16"/>
      <c r="C406" s="301"/>
      <c r="D406" s="16"/>
      <c r="E406" s="14"/>
      <c r="F406" s="14"/>
      <c r="G406" s="14"/>
      <c r="H406" s="14"/>
      <c r="I406" s="14"/>
      <c r="J406" s="14"/>
      <c r="K406" s="14"/>
      <c r="L406" s="14"/>
      <c r="M406" s="4"/>
      <c r="N406" s="4"/>
      <c r="O406" s="4"/>
      <c r="P406" s="4"/>
      <c r="Q406" s="4"/>
    </row>
    <row r="407" spans="1:17" x14ac:dyDescent="0.25">
      <c r="A407" s="4"/>
      <c r="B407" s="16"/>
      <c r="C407" s="301"/>
      <c r="D407" s="16"/>
      <c r="E407" s="14"/>
      <c r="F407" s="14"/>
      <c r="G407" s="14"/>
      <c r="H407" s="14"/>
      <c r="I407" s="14"/>
      <c r="J407" s="14"/>
      <c r="K407" s="14"/>
      <c r="L407" s="14"/>
      <c r="M407" s="4"/>
      <c r="N407" s="4"/>
      <c r="O407" s="4"/>
      <c r="P407" s="4"/>
      <c r="Q407" s="4"/>
    </row>
    <row r="408" spans="1:17" x14ac:dyDescent="0.25">
      <c r="A408" s="4"/>
      <c r="B408" s="16"/>
      <c r="C408" s="301"/>
      <c r="D408" s="16"/>
      <c r="E408" s="14"/>
      <c r="F408" s="14"/>
      <c r="G408" s="14"/>
      <c r="H408" s="14"/>
      <c r="I408" s="14"/>
      <c r="J408" s="14"/>
      <c r="K408" s="14"/>
      <c r="L408" s="14"/>
      <c r="M408" s="4"/>
      <c r="N408" s="4"/>
      <c r="O408" s="4"/>
      <c r="P408" s="4"/>
      <c r="Q408" s="4"/>
    </row>
    <row r="409" spans="1:17" x14ac:dyDescent="0.25">
      <c r="A409" s="4"/>
      <c r="B409" s="16"/>
      <c r="C409" s="301"/>
      <c r="D409" s="16"/>
      <c r="E409" s="14"/>
      <c r="F409" s="14"/>
      <c r="G409" s="14"/>
      <c r="H409" s="14"/>
      <c r="I409" s="14"/>
      <c r="J409" s="14"/>
      <c r="K409" s="14"/>
      <c r="L409" s="14"/>
      <c r="M409" s="4"/>
      <c r="N409" s="4"/>
      <c r="O409" s="4"/>
      <c r="P409" s="4"/>
      <c r="Q409" s="4"/>
    </row>
    <row r="410" spans="1:17" x14ac:dyDescent="0.25">
      <c r="A410" s="4"/>
      <c r="B410" s="16"/>
      <c r="C410" s="301"/>
      <c r="D410" s="16"/>
      <c r="E410" s="14"/>
      <c r="F410" s="14"/>
      <c r="G410" s="14"/>
      <c r="H410" s="14"/>
      <c r="I410" s="14"/>
      <c r="J410" s="14"/>
      <c r="K410" s="14"/>
      <c r="L410" s="14"/>
      <c r="M410" s="4"/>
      <c r="N410" s="4"/>
      <c r="O410" s="4"/>
      <c r="P410" s="4"/>
      <c r="Q410" s="4"/>
    </row>
    <row r="411" spans="1:17" x14ac:dyDescent="0.25">
      <c r="A411" s="4"/>
      <c r="B411" s="16"/>
      <c r="C411" s="301"/>
      <c r="D411" s="16"/>
      <c r="E411" s="14"/>
      <c r="F411" s="14"/>
      <c r="G411" s="14"/>
      <c r="H411" s="14"/>
      <c r="I411" s="14"/>
      <c r="J411" s="14"/>
      <c r="K411" s="14"/>
      <c r="L411" s="14"/>
      <c r="M411" s="4"/>
      <c r="N411" s="4"/>
      <c r="O411" s="4"/>
      <c r="P411" s="4"/>
      <c r="Q411" s="4"/>
    </row>
    <row r="412" spans="1:17" x14ac:dyDescent="0.25">
      <c r="A412" s="4"/>
      <c r="B412" s="16"/>
      <c r="C412" s="301"/>
      <c r="D412" s="16"/>
      <c r="E412" s="14"/>
      <c r="F412" s="14"/>
      <c r="G412" s="14"/>
      <c r="H412" s="14"/>
      <c r="I412" s="14"/>
      <c r="J412" s="14"/>
      <c r="K412" s="14"/>
      <c r="L412" s="14"/>
      <c r="M412" s="4"/>
      <c r="N412" s="4"/>
      <c r="O412" s="4"/>
      <c r="P412" s="4"/>
      <c r="Q412" s="4"/>
    </row>
    <row r="413" spans="1:17" x14ac:dyDescent="0.25">
      <c r="A413" s="4"/>
      <c r="B413" s="16"/>
      <c r="C413" s="301"/>
      <c r="D413" s="16"/>
      <c r="E413" s="14"/>
      <c r="F413" s="14"/>
      <c r="G413" s="14"/>
      <c r="H413" s="14"/>
      <c r="I413" s="14"/>
      <c r="J413" s="14"/>
      <c r="K413" s="14"/>
      <c r="L413" s="14"/>
      <c r="M413" s="4"/>
      <c r="N413" s="4"/>
      <c r="O413" s="4"/>
      <c r="P413" s="4"/>
      <c r="Q413" s="4"/>
    </row>
    <row r="414" spans="1:17" x14ac:dyDescent="0.25">
      <c r="A414" s="4"/>
      <c r="B414" s="16"/>
      <c r="C414" s="301"/>
      <c r="D414" s="16"/>
      <c r="E414" s="14"/>
      <c r="F414" s="14"/>
      <c r="G414" s="14"/>
      <c r="H414" s="14"/>
      <c r="I414" s="14"/>
      <c r="J414" s="14"/>
      <c r="K414" s="14"/>
      <c r="L414" s="14"/>
      <c r="M414" s="4"/>
      <c r="N414" s="4"/>
      <c r="O414" s="4"/>
      <c r="P414" s="4"/>
      <c r="Q414" s="4"/>
    </row>
    <row r="415" spans="1:17" x14ac:dyDescent="0.25">
      <c r="A415" s="4"/>
      <c r="B415" s="16"/>
      <c r="C415" s="301"/>
      <c r="D415" s="16"/>
      <c r="E415" s="14"/>
      <c r="F415" s="14"/>
      <c r="G415" s="14"/>
      <c r="H415" s="14"/>
      <c r="I415" s="14"/>
      <c r="J415" s="14"/>
      <c r="K415" s="14"/>
      <c r="L415" s="14"/>
      <c r="M415" s="4"/>
      <c r="N415" s="4"/>
      <c r="O415" s="4"/>
      <c r="P415" s="4"/>
      <c r="Q415" s="4"/>
    </row>
    <row r="416" spans="1:17" x14ac:dyDescent="0.25">
      <c r="A416" s="4"/>
      <c r="B416" s="16"/>
      <c r="C416" s="301"/>
      <c r="D416" s="16"/>
      <c r="E416" s="14"/>
      <c r="F416" s="14"/>
      <c r="G416" s="14"/>
      <c r="H416" s="14"/>
      <c r="I416" s="14"/>
      <c r="J416" s="14"/>
      <c r="K416" s="14"/>
      <c r="L416" s="14"/>
      <c r="M416" s="4"/>
      <c r="N416" s="4"/>
      <c r="O416" s="4"/>
      <c r="P416" s="4"/>
      <c r="Q416" s="4"/>
    </row>
    <row r="417" spans="1:17" x14ac:dyDescent="0.25">
      <c r="A417" s="4"/>
      <c r="B417" s="16"/>
      <c r="C417" s="301"/>
      <c r="D417" s="16"/>
      <c r="E417" s="14"/>
      <c r="F417" s="14"/>
      <c r="G417" s="14"/>
      <c r="H417" s="14"/>
      <c r="I417" s="14"/>
      <c r="J417" s="14"/>
      <c r="K417" s="14"/>
      <c r="L417" s="14"/>
      <c r="M417" s="4"/>
      <c r="N417" s="4"/>
      <c r="O417" s="4"/>
      <c r="P417" s="4"/>
      <c r="Q417" s="4"/>
    </row>
    <row r="418" spans="1:17" x14ac:dyDescent="0.25">
      <c r="A418" s="4"/>
      <c r="B418" s="16"/>
      <c r="C418" s="301"/>
      <c r="D418" s="16"/>
      <c r="E418" s="14"/>
      <c r="F418" s="14"/>
      <c r="G418" s="14"/>
      <c r="H418" s="14"/>
      <c r="I418" s="14"/>
      <c r="J418" s="14"/>
      <c r="K418" s="14"/>
      <c r="L418" s="14"/>
      <c r="M418" s="4"/>
      <c r="N418" s="4"/>
      <c r="O418" s="4"/>
      <c r="P418" s="4"/>
      <c r="Q418" s="4"/>
    </row>
    <row r="419" spans="1:17" x14ac:dyDescent="0.25">
      <c r="A419" s="4"/>
      <c r="B419" s="16"/>
      <c r="C419" s="301"/>
      <c r="D419" s="16"/>
      <c r="E419" s="14"/>
      <c r="F419" s="14"/>
      <c r="G419" s="14"/>
      <c r="H419" s="14"/>
      <c r="I419" s="14"/>
      <c r="J419" s="14"/>
      <c r="K419" s="14"/>
      <c r="L419" s="14"/>
      <c r="M419" s="4"/>
      <c r="N419" s="4"/>
      <c r="O419" s="4"/>
      <c r="P419" s="4"/>
      <c r="Q419" s="4"/>
    </row>
    <row r="420" spans="1:17" x14ac:dyDescent="0.25">
      <c r="A420" s="4"/>
      <c r="B420" s="16"/>
      <c r="C420" s="301"/>
      <c r="D420" s="16"/>
      <c r="E420" s="14"/>
      <c r="F420" s="14"/>
      <c r="G420" s="14"/>
      <c r="H420" s="14"/>
      <c r="I420" s="14"/>
      <c r="J420" s="14"/>
      <c r="K420" s="14"/>
      <c r="L420" s="14"/>
      <c r="M420" s="4"/>
      <c r="N420" s="4"/>
      <c r="O420" s="4"/>
      <c r="P420" s="4"/>
      <c r="Q420" s="4"/>
    </row>
    <row r="421" spans="1:17" x14ac:dyDescent="0.25">
      <c r="A421" s="4"/>
      <c r="B421" s="16"/>
      <c r="C421" s="301"/>
      <c r="D421" s="16"/>
      <c r="E421" s="14"/>
      <c r="F421" s="14"/>
      <c r="G421" s="14"/>
      <c r="H421" s="14"/>
      <c r="I421" s="14"/>
      <c r="J421" s="14"/>
      <c r="K421" s="14"/>
      <c r="L421" s="14"/>
      <c r="M421" s="4"/>
      <c r="N421" s="4"/>
      <c r="O421" s="4"/>
      <c r="P421" s="4"/>
      <c r="Q421" s="4"/>
    </row>
    <row r="422" spans="1:17" x14ac:dyDescent="0.25">
      <c r="A422" s="4"/>
      <c r="B422" s="16"/>
      <c r="C422" s="301"/>
      <c r="D422" s="16"/>
      <c r="E422" s="14"/>
      <c r="F422" s="14"/>
      <c r="G422" s="14"/>
      <c r="H422" s="14"/>
      <c r="I422" s="14"/>
      <c r="J422" s="14"/>
      <c r="K422" s="14"/>
      <c r="L422" s="14"/>
      <c r="M422" s="4"/>
      <c r="N422" s="4"/>
      <c r="O422" s="4"/>
      <c r="P422" s="4"/>
      <c r="Q422" s="4"/>
    </row>
    <row r="423" spans="1:17" x14ac:dyDescent="0.25">
      <c r="A423" s="4"/>
      <c r="B423" s="16"/>
      <c r="C423" s="301"/>
      <c r="D423" s="16"/>
      <c r="E423" s="14"/>
      <c r="F423" s="14"/>
      <c r="G423" s="14"/>
      <c r="H423" s="14"/>
      <c r="I423" s="14"/>
      <c r="J423" s="14"/>
      <c r="K423" s="14"/>
      <c r="L423" s="14"/>
      <c r="M423" s="4"/>
      <c r="N423" s="4"/>
      <c r="O423" s="4"/>
      <c r="P423" s="4"/>
      <c r="Q423" s="4"/>
    </row>
    <row r="424" spans="1:17" x14ac:dyDescent="0.25">
      <c r="A424" s="4"/>
      <c r="B424" s="16"/>
      <c r="C424" s="301"/>
      <c r="D424" s="16"/>
      <c r="E424" s="14"/>
      <c r="F424" s="14"/>
      <c r="G424" s="14"/>
      <c r="H424" s="14"/>
      <c r="I424" s="14"/>
      <c r="J424" s="14"/>
      <c r="K424" s="14"/>
      <c r="L424" s="14"/>
      <c r="M424" s="4"/>
      <c r="N424" s="4"/>
      <c r="O424" s="4"/>
      <c r="P424" s="4"/>
      <c r="Q424" s="4"/>
    </row>
    <row r="425" spans="1:17" x14ac:dyDescent="0.25">
      <c r="A425" s="4"/>
      <c r="B425" s="16"/>
      <c r="C425" s="301"/>
      <c r="D425" s="16"/>
      <c r="E425" s="14"/>
      <c r="F425" s="14"/>
      <c r="G425" s="14"/>
      <c r="H425" s="14"/>
      <c r="I425" s="14"/>
      <c r="J425" s="14"/>
      <c r="K425" s="14"/>
      <c r="L425" s="14"/>
      <c r="M425" s="4"/>
      <c r="N425" s="4"/>
      <c r="O425" s="4"/>
      <c r="P425" s="4"/>
      <c r="Q425" s="4"/>
    </row>
    <row r="426" spans="1:17" x14ac:dyDescent="0.25">
      <c r="A426" s="4"/>
      <c r="B426" s="16"/>
      <c r="C426" s="301"/>
      <c r="D426" s="16"/>
      <c r="E426" s="14"/>
      <c r="F426" s="14"/>
      <c r="G426" s="14"/>
      <c r="H426" s="14"/>
      <c r="I426" s="14"/>
      <c r="J426" s="14"/>
      <c r="K426" s="14"/>
      <c r="L426" s="14"/>
      <c r="M426" s="4"/>
      <c r="N426" s="4"/>
      <c r="O426" s="4"/>
      <c r="P426" s="4"/>
      <c r="Q426" s="4"/>
    </row>
    <row r="427" spans="1:17" x14ac:dyDescent="0.25">
      <c r="A427" s="4"/>
      <c r="B427" s="16"/>
      <c r="C427" s="301"/>
      <c r="D427" s="16"/>
      <c r="E427" s="14"/>
      <c r="F427" s="14"/>
      <c r="G427" s="14"/>
      <c r="H427" s="14"/>
      <c r="I427" s="14"/>
      <c r="J427" s="14"/>
      <c r="K427" s="14"/>
      <c r="L427" s="14"/>
      <c r="M427" s="4"/>
      <c r="N427" s="4"/>
      <c r="O427" s="4"/>
      <c r="P427" s="4"/>
      <c r="Q427" s="4"/>
    </row>
    <row r="428" spans="1:17" x14ac:dyDescent="0.25">
      <c r="A428" s="4"/>
      <c r="B428" s="16"/>
      <c r="C428" s="301"/>
      <c r="D428" s="16"/>
      <c r="E428" s="14"/>
      <c r="F428" s="14"/>
      <c r="G428" s="14"/>
      <c r="H428" s="14"/>
      <c r="I428" s="14"/>
      <c r="J428" s="14"/>
      <c r="K428" s="14"/>
      <c r="L428" s="14"/>
      <c r="M428" s="4"/>
      <c r="N428" s="4"/>
      <c r="O428" s="4"/>
      <c r="P428" s="4"/>
      <c r="Q428" s="4"/>
    </row>
    <row r="429" spans="1:17" x14ac:dyDescent="0.25">
      <c r="A429" s="4"/>
      <c r="B429" s="16"/>
      <c r="C429" s="301"/>
      <c r="D429" s="16"/>
      <c r="E429" s="14"/>
      <c r="F429" s="14"/>
      <c r="G429" s="14"/>
      <c r="H429" s="14"/>
      <c r="I429" s="14"/>
      <c r="J429" s="14"/>
      <c r="K429" s="14"/>
      <c r="L429" s="14"/>
      <c r="M429" s="4"/>
      <c r="N429" s="4"/>
      <c r="O429" s="4"/>
      <c r="P429" s="4"/>
      <c r="Q429" s="4"/>
    </row>
    <row r="430" spans="1:17" x14ac:dyDescent="0.25">
      <c r="A430" s="4"/>
      <c r="B430" s="16"/>
      <c r="C430" s="301"/>
      <c r="D430" s="16"/>
      <c r="E430" s="14"/>
      <c r="F430" s="14"/>
      <c r="G430" s="14"/>
      <c r="H430" s="14"/>
      <c r="I430" s="14"/>
      <c r="J430" s="14"/>
      <c r="K430" s="14"/>
      <c r="L430" s="14"/>
      <c r="M430" s="4"/>
      <c r="N430" s="4"/>
      <c r="O430" s="4"/>
      <c r="P430" s="4"/>
      <c r="Q430" s="4"/>
    </row>
    <row r="431" spans="1:17" x14ac:dyDescent="0.25">
      <c r="A431" s="4"/>
      <c r="B431" s="16"/>
      <c r="C431" s="301"/>
      <c r="D431" s="16"/>
      <c r="E431" s="14"/>
      <c r="F431" s="14"/>
      <c r="G431" s="14"/>
      <c r="H431" s="14"/>
      <c r="I431" s="14"/>
      <c r="J431" s="14"/>
      <c r="K431" s="14"/>
      <c r="L431" s="14"/>
      <c r="M431" s="4"/>
      <c r="N431" s="4"/>
      <c r="O431" s="4"/>
      <c r="P431" s="4"/>
      <c r="Q431" s="4"/>
    </row>
    <row r="432" spans="1:17" x14ac:dyDescent="0.25">
      <c r="A432" s="4"/>
      <c r="B432" s="16"/>
      <c r="C432" s="301"/>
      <c r="D432" s="16"/>
      <c r="E432" s="14"/>
      <c r="F432" s="14"/>
      <c r="G432" s="14"/>
      <c r="H432" s="14"/>
      <c r="I432" s="14"/>
      <c r="J432" s="14"/>
      <c r="K432" s="14"/>
      <c r="L432" s="14"/>
      <c r="M432" s="4"/>
      <c r="N432" s="4"/>
      <c r="O432" s="4"/>
      <c r="P432" s="4"/>
      <c r="Q432" s="4"/>
    </row>
    <row r="433" spans="1:17" x14ac:dyDescent="0.25">
      <c r="A433" s="4"/>
      <c r="B433" s="16"/>
      <c r="C433" s="301"/>
      <c r="D433" s="16"/>
      <c r="E433" s="14"/>
      <c r="F433" s="14"/>
      <c r="G433" s="14"/>
      <c r="H433" s="14"/>
      <c r="I433" s="14"/>
      <c r="J433" s="14"/>
      <c r="K433" s="14"/>
      <c r="L433" s="14"/>
      <c r="M433" s="4"/>
      <c r="N433" s="4"/>
      <c r="O433" s="4"/>
      <c r="P433" s="4"/>
      <c r="Q433" s="4"/>
    </row>
    <row r="434" spans="1:17" x14ac:dyDescent="0.25">
      <c r="A434" s="4"/>
      <c r="B434" s="16"/>
      <c r="C434" s="301"/>
      <c r="D434" s="16"/>
      <c r="E434" s="14"/>
      <c r="F434" s="14"/>
      <c r="G434" s="14"/>
      <c r="H434" s="14"/>
      <c r="I434" s="14"/>
      <c r="J434" s="14"/>
      <c r="K434" s="14"/>
      <c r="L434" s="14"/>
      <c r="M434" s="4"/>
      <c r="N434" s="4"/>
      <c r="O434" s="4"/>
      <c r="P434" s="4"/>
      <c r="Q434" s="4"/>
    </row>
    <row r="435" spans="1:17" x14ac:dyDescent="0.25">
      <c r="A435" s="4"/>
      <c r="B435" s="16"/>
      <c r="C435" s="301"/>
      <c r="D435" s="16"/>
      <c r="E435" s="14"/>
      <c r="F435" s="14"/>
      <c r="G435" s="14"/>
      <c r="H435" s="14"/>
      <c r="I435" s="14"/>
      <c r="J435" s="14"/>
      <c r="K435" s="14"/>
      <c r="L435" s="14"/>
      <c r="M435" s="4"/>
      <c r="N435" s="4"/>
      <c r="O435" s="4"/>
      <c r="P435" s="4"/>
      <c r="Q435" s="4"/>
    </row>
    <row r="436" spans="1:17" x14ac:dyDescent="0.25">
      <c r="A436" s="4"/>
      <c r="B436" s="16"/>
      <c r="C436" s="301"/>
      <c r="D436" s="16"/>
      <c r="E436" s="14"/>
      <c r="F436" s="14"/>
      <c r="G436" s="14"/>
      <c r="H436" s="14"/>
      <c r="I436" s="14"/>
      <c r="J436" s="14"/>
      <c r="K436" s="14"/>
      <c r="L436" s="14"/>
      <c r="M436" s="4"/>
      <c r="N436" s="4"/>
      <c r="O436" s="4"/>
      <c r="P436" s="4"/>
      <c r="Q436" s="4"/>
    </row>
    <row r="437" spans="1:17" x14ac:dyDescent="0.25">
      <c r="A437" s="4"/>
      <c r="B437" s="16"/>
      <c r="C437" s="301"/>
      <c r="D437" s="16"/>
      <c r="E437" s="14"/>
      <c r="F437" s="14"/>
      <c r="G437" s="14"/>
      <c r="H437" s="14"/>
      <c r="I437" s="14"/>
      <c r="J437" s="14"/>
      <c r="K437" s="14"/>
      <c r="L437" s="14"/>
      <c r="M437" s="4"/>
      <c r="N437" s="4"/>
      <c r="O437" s="4"/>
      <c r="P437" s="4"/>
      <c r="Q437" s="4"/>
    </row>
    <row r="438" spans="1:17" x14ac:dyDescent="0.25">
      <c r="A438" s="4"/>
      <c r="B438" s="16"/>
      <c r="C438" s="301"/>
      <c r="D438" s="16"/>
      <c r="E438" s="14"/>
      <c r="F438" s="14"/>
      <c r="G438" s="14"/>
      <c r="H438" s="14"/>
      <c r="I438" s="14"/>
      <c r="J438" s="14"/>
      <c r="K438" s="14"/>
      <c r="L438" s="14"/>
      <c r="M438" s="4"/>
      <c r="N438" s="4"/>
      <c r="O438" s="4"/>
      <c r="P438" s="4"/>
      <c r="Q438" s="4"/>
    </row>
    <row r="439" spans="1:17" x14ac:dyDescent="0.25">
      <c r="A439" s="4"/>
      <c r="B439" s="16"/>
      <c r="C439" s="301"/>
      <c r="D439" s="16"/>
      <c r="E439" s="14"/>
      <c r="F439" s="14"/>
      <c r="G439" s="14"/>
      <c r="H439" s="14"/>
      <c r="I439" s="14"/>
      <c r="J439" s="14"/>
      <c r="K439" s="14"/>
      <c r="L439" s="14"/>
      <c r="M439" s="4"/>
      <c r="N439" s="4"/>
      <c r="O439" s="4"/>
      <c r="P439" s="4"/>
      <c r="Q439" s="4"/>
    </row>
    <row r="440" spans="1:17" x14ac:dyDescent="0.25">
      <c r="A440" s="4"/>
      <c r="B440" s="16"/>
      <c r="C440" s="301"/>
      <c r="D440" s="16"/>
      <c r="E440" s="14"/>
      <c r="F440" s="14"/>
      <c r="G440" s="14"/>
      <c r="H440" s="14"/>
      <c r="I440" s="14"/>
      <c r="J440" s="14"/>
      <c r="K440" s="14"/>
      <c r="L440" s="14"/>
      <c r="M440" s="4"/>
      <c r="N440" s="4"/>
      <c r="O440" s="4"/>
      <c r="P440" s="4"/>
      <c r="Q440" s="4"/>
    </row>
    <row r="441" spans="1:17" x14ac:dyDescent="0.25">
      <c r="A441" s="4"/>
      <c r="B441" s="16"/>
      <c r="C441" s="301"/>
      <c r="D441" s="16"/>
      <c r="E441" s="14"/>
      <c r="F441" s="14"/>
      <c r="G441" s="14"/>
      <c r="H441" s="14"/>
      <c r="I441" s="14"/>
      <c r="J441" s="14"/>
      <c r="K441" s="14"/>
      <c r="L441" s="14"/>
      <c r="M441" s="4"/>
      <c r="N441" s="4"/>
      <c r="O441" s="4"/>
      <c r="P441" s="4"/>
      <c r="Q441" s="4"/>
    </row>
    <row r="442" spans="1:17" x14ac:dyDescent="0.25">
      <c r="A442" s="4"/>
      <c r="B442" s="16"/>
      <c r="C442" s="301"/>
      <c r="D442" s="16"/>
      <c r="E442" s="14"/>
      <c r="F442" s="14"/>
      <c r="G442" s="14"/>
      <c r="H442" s="14"/>
      <c r="I442" s="14"/>
      <c r="J442" s="14"/>
      <c r="K442" s="14"/>
      <c r="L442" s="14"/>
      <c r="M442" s="4"/>
      <c r="N442" s="4"/>
      <c r="O442" s="4"/>
      <c r="P442" s="4"/>
      <c r="Q442" s="4"/>
    </row>
    <row r="443" spans="1:17" x14ac:dyDescent="0.25">
      <c r="A443" s="4"/>
      <c r="B443" s="16"/>
      <c r="C443" s="301"/>
      <c r="D443" s="16"/>
      <c r="E443" s="14"/>
      <c r="F443" s="14"/>
      <c r="G443" s="14"/>
      <c r="H443" s="14"/>
      <c r="I443" s="14"/>
      <c r="J443" s="14"/>
      <c r="K443" s="14"/>
      <c r="L443" s="14"/>
      <c r="M443" s="4"/>
      <c r="N443" s="4"/>
      <c r="O443" s="4"/>
      <c r="P443" s="4"/>
      <c r="Q443" s="4"/>
    </row>
    <row r="444" spans="1:17" x14ac:dyDescent="0.25">
      <c r="A444" s="4"/>
      <c r="B444" s="16"/>
      <c r="C444" s="301"/>
      <c r="D444" s="16"/>
      <c r="E444" s="14"/>
      <c r="F444" s="14"/>
      <c r="G444" s="14"/>
      <c r="H444" s="14"/>
      <c r="I444" s="14"/>
      <c r="J444" s="14"/>
      <c r="K444" s="14"/>
      <c r="L444" s="14"/>
      <c r="M444" s="4"/>
      <c r="N444" s="4"/>
      <c r="O444" s="4"/>
      <c r="P444" s="4"/>
      <c r="Q444" s="4"/>
    </row>
    <row r="445" spans="1:17" x14ac:dyDescent="0.25">
      <c r="A445" s="4"/>
      <c r="B445" s="16"/>
      <c r="C445" s="301"/>
      <c r="D445" s="16"/>
      <c r="E445" s="14"/>
      <c r="F445" s="14"/>
      <c r="G445" s="14"/>
      <c r="H445" s="14"/>
      <c r="I445" s="14"/>
      <c r="J445" s="14"/>
      <c r="K445" s="14"/>
      <c r="L445" s="14"/>
      <c r="M445" s="4"/>
      <c r="N445" s="4"/>
      <c r="O445" s="4"/>
      <c r="P445" s="4"/>
      <c r="Q445" s="4"/>
    </row>
    <row r="446" spans="1:17" x14ac:dyDescent="0.25">
      <c r="A446" s="4"/>
      <c r="B446" s="16"/>
      <c r="C446" s="301"/>
      <c r="D446" s="16"/>
      <c r="E446" s="14"/>
      <c r="F446" s="14"/>
      <c r="G446" s="14"/>
      <c r="H446" s="14"/>
      <c r="I446" s="14"/>
      <c r="J446" s="14"/>
      <c r="K446" s="14"/>
      <c r="L446" s="14"/>
      <c r="M446" s="4"/>
      <c r="N446" s="4"/>
      <c r="O446" s="4"/>
      <c r="P446" s="4"/>
      <c r="Q446" s="4"/>
    </row>
    <row r="447" spans="1:17" x14ac:dyDescent="0.25">
      <c r="A447" s="4"/>
      <c r="B447" s="16"/>
      <c r="C447" s="301"/>
      <c r="D447" s="16"/>
      <c r="E447" s="14"/>
      <c r="F447" s="14"/>
      <c r="G447" s="14"/>
      <c r="H447" s="14"/>
      <c r="I447" s="14"/>
      <c r="J447" s="14"/>
      <c r="K447" s="14"/>
      <c r="L447" s="14"/>
      <c r="M447" s="4"/>
      <c r="N447" s="4"/>
      <c r="O447" s="4"/>
      <c r="P447" s="4"/>
      <c r="Q447" s="4"/>
    </row>
    <row r="448" spans="1:17" x14ac:dyDescent="0.25">
      <c r="A448" s="4"/>
      <c r="B448" s="16"/>
      <c r="C448" s="301"/>
      <c r="D448" s="16"/>
      <c r="E448" s="14"/>
      <c r="F448" s="14"/>
      <c r="G448" s="14"/>
      <c r="H448" s="14"/>
      <c r="I448" s="14"/>
      <c r="J448" s="14"/>
      <c r="K448" s="14"/>
      <c r="L448" s="14"/>
      <c r="M448" s="4"/>
      <c r="N448" s="4"/>
      <c r="O448" s="4"/>
      <c r="P448" s="4"/>
      <c r="Q448" s="4"/>
    </row>
    <row r="449" spans="1:17" x14ac:dyDescent="0.25">
      <c r="A449" s="4"/>
      <c r="B449" s="16"/>
      <c r="C449" s="301"/>
      <c r="D449" s="16"/>
      <c r="E449" s="14"/>
      <c r="F449" s="14"/>
      <c r="G449" s="14"/>
      <c r="H449" s="14"/>
      <c r="I449" s="14"/>
      <c r="J449" s="14"/>
      <c r="K449" s="14"/>
      <c r="L449" s="14"/>
      <c r="M449" s="4"/>
      <c r="N449" s="4"/>
      <c r="O449" s="4"/>
      <c r="P449" s="4"/>
      <c r="Q449" s="4"/>
    </row>
    <row r="450" spans="1:17" x14ac:dyDescent="0.25">
      <c r="A450" s="4"/>
      <c r="B450" s="16"/>
      <c r="C450" s="301"/>
      <c r="D450" s="16"/>
      <c r="E450" s="14"/>
      <c r="F450" s="14"/>
      <c r="G450" s="14"/>
      <c r="H450" s="14"/>
      <c r="I450" s="14"/>
      <c r="J450" s="14"/>
      <c r="K450" s="14"/>
      <c r="L450" s="14"/>
      <c r="M450" s="4"/>
      <c r="N450" s="4"/>
      <c r="O450" s="4"/>
      <c r="P450" s="4"/>
      <c r="Q450" s="4"/>
    </row>
    <row r="451" spans="1:17" x14ac:dyDescent="0.25">
      <c r="A451" s="4"/>
      <c r="B451" s="16"/>
      <c r="C451" s="301"/>
      <c r="D451" s="16"/>
      <c r="E451" s="14"/>
      <c r="F451" s="14"/>
      <c r="G451" s="14"/>
      <c r="H451" s="14"/>
      <c r="I451" s="14"/>
      <c r="J451" s="14"/>
      <c r="K451" s="14"/>
      <c r="L451" s="14"/>
      <c r="M451" s="4"/>
      <c r="N451" s="4"/>
      <c r="O451" s="4"/>
      <c r="P451" s="4"/>
      <c r="Q451" s="4"/>
    </row>
    <row r="452" spans="1:17" x14ac:dyDescent="0.25">
      <c r="A452" s="4"/>
      <c r="B452" s="16"/>
      <c r="C452" s="301"/>
      <c r="D452" s="16"/>
      <c r="E452" s="14"/>
      <c r="F452" s="14"/>
      <c r="G452" s="14"/>
      <c r="H452" s="14"/>
      <c r="I452" s="14"/>
      <c r="J452" s="14"/>
      <c r="K452" s="14"/>
      <c r="L452" s="14"/>
      <c r="M452" s="4"/>
      <c r="N452" s="4"/>
      <c r="O452" s="4"/>
      <c r="P452" s="4"/>
      <c r="Q452" s="4"/>
    </row>
    <row r="453" spans="1:17" x14ac:dyDescent="0.25">
      <c r="A453" s="4"/>
      <c r="B453" s="16"/>
      <c r="C453" s="301"/>
      <c r="D453" s="16"/>
      <c r="E453" s="14"/>
      <c r="F453" s="14"/>
      <c r="G453" s="14"/>
      <c r="H453" s="14"/>
      <c r="I453" s="14"/>
      <c r="J453" s="14"/>
      <c r="K453" s="14"/>
      <c r="L453" s="14"/>
      <c r="M453" s="4"/>
      <c r="N453" s="4"/>
      <c r="O453" s="4"/>
      <c r="P453" s="4"/>
      <c r="Q453" s="4"/>
    </row>
    <row r="454" spans="1:17" x14ac:dyDescent="0.25">
      <c r="A454" s="4"/>
      <c r="B454" s="16"/>
      <c r="C454" s="301"/>
      <c r="D454" s="16"/>
      <c r="E454" s="14"/>
      <c r="F454" s="14"/>
      <c r="G454" s="14"/>
      <c r="H454" s="14"/>
      <c r="I454" s="14"/>
      <c r="J454" s="14"/>
      <c r="K454" s="14"/>
      <c r="L454" s="14"/>
      <c r="M454" s="4"/>
      <c r="N454" s="4"/>
      <c r="O454" s="4"/>
      <c r="P454" s="4"/>
      <c r="Q454" s="4"/>
    </row>
    <row r="455" spans="1:17" x14ac:dyDescent="0.25">
      <c r="A455" s="4"/>
      <c r="B455" s="16"/>
      <c r="C455" s="301"/>
      <c r="D455" s="16"/>
      <c r="E455" s="14"/>
      <c r="F455" s="14"/>
      <c r="G455" s="14"/>
      <c r="H455" s="14"/>
      <c r="I455" s="14"/>
      <c r="J455" s="14"/>
      <c r="K455" s="14"/>
      <c r="L455" s="14"/>
      <c r="M455" s="4"/>
      <c r="N455" s="4"/>
      <c r="O455" s="4"/>
      <c r="P455" s="4"/>
      <c r="Q455" s="4"/>
    </row>
    <row r="456" spans="1:17" x14ac:dyDescent="0.25">
      <c r="A456" s="4"/>
      <c r="B456" s="16"/>
      <c r="C456" s="301"/>
      <c r="D456" s="16"/>
      <c r="E456" s="14"/>
      <c r="F456" s="14"/>
      <c r="G456" s="14"/>
      <c r="H456" s="14"/>
      <c r="I456" s="14"/>
      <c r="J456" s="14"/>
      <c r="K456" s="14"/>
      <c r="L456" s="14"/>
      <c r="M456" s="4"/>
      <c r="N456" s="4"/>
      <c r="O456" s="4"/>
      <c r="P456" s="4"/>
      <c r="Q456" s="4"/>
    </row>
    <row r="457" spans="1:17" x14ac:dyDescent="0.25">
      <c r="A457" s="4"/>
      <c r="B457" s="16"/>
      <c r="C457" s="301"/>
      <c r="D457" s="16"/>
      <c r="E457" s="14"/>
      <c r="F457" s="14"/>
      <c r="G457" s="14"/>
      <c r="H457" s="14"/>
      <c r="I457" s="14"/>
      <c r="J457" s="14"/>
      <c r="K457" s="14"/>
      <c r="L457" s="14"/>
      <c r="M457" s="4"/>
      <c r="N457" s="4"/>
      <c r="O457" s="4"/>
      <c r="P457" s="4"/>
      <c r="Q457" s="4"/>
    </row>
    <row r="458" spans="1:17" x14ac:dyDescent="0.25">
      <c r="A458" s="4"/>
      <c r="B458" s="16"/>
      <c r="C458" s="301"/>
      <c r="D458" s="16"/>
      <c r="E458" s="14"/>
      <c r="F458" s="14"/>
      <c r="G458" s="14"/>
      <c r="H458" s="14"/>
      <c r="I458" s="14"/>
      <c r="J458" s="14"/>
      <c r="K458" s="14"/>
      <c r="L458" s="14"/>
      <c r="M458" s="4"/>
      <c r="N458" s="4"/>
      <c r="O458" s="4"/>
      <c r="P458" s="4"/>
      <c r="Q458" s="4"/>
    </row>
    <row r="459" spans="1:17" x14ac:dyDescent="0.25">
      <c r="A459" s="4"/>
      <c r="B459" s="16"/>
      <c r="C459" s="301"/>
      <c r="D459" s="16"/>
      <c r="E459" s="14"/>
      <c r="F459" s="14"/>
      <c r="G459" s="14"/>
      <c r="H459" s="14"/>
      <c r="I459" s="14"/>
      <c r="J459" s="14"/>
      <c r="K459" s="14"/>
      <c r="L459" s="14"/>
      <c r="M459" s="4"/>
      <c r="N459" s="4"/>
      <c r="O459" s="4"/>
      <c r="P459" s="4"/>
      <c r="Q459" s="4"/>
    </row>
    <row r="460" spans="1:17" x14ac:dyDescent="0.25">
      <c r="A460" s="4"/>
      <c r="B460" s="16"/>
      <c r="C460" s="301"/>
      <c r="D460" s="16"/>
      <c r="E460" s="14"/>
      <c r="F460" s="14"/>
      <c r="G460" s="14"/>
      <c r="H460" s="14"/>
      <c r="I460" s="14"/>
      <c r="J460" s="14"/>
      <c r="K460" s="14"/>
      <c r="L460" s="14"/>
      <c r="M460" s="4"/>
      <c r="N460" s="4"/>
      <c r="O460" s="4"/>
      <c r="P460" s="4"/>
      <c r="Q460" s="4"/>
    </row>
    <row r="461" spans="1:17" x14ac:dyDescent="0.25">
      <c r="A461" s="4"/>
      <c r="B461" s="16"/>
      <c r="C461" s="301"/>
      <c r="D461" s="16"/>
      <c r="E461" s="14"/>
      <c r="F461" s="14"/>
      <c r="G461" s="14"/>
      <c r="H461" s="14"/>
      <c r="I461" s="14"/>
      <c r="J461" s="14"/>
      <c r="K461" s="14"/>
      <c r="L461" s="14"/>
      <c r="M461" s="4"/>
      <c r="N461" s="4"/>
      <c r="O461" s="4"/>
      <c r="P461" s="4"/>
      <c r="Q461" s="4"/>
    </row>
    <row r="462" spans="1:17" x14ac:dyDescent="0.25">
      <c r="A462" s="4"/>
      <c r="B462" s="16"/>
      <c r="C462" s="301"/>
      <c r="D462" s="16"/>
      <c r="E462" s="14"/>
      <c r="F462" s="14"/>
      <c r="G462" s="14"/>
      <c r="H462" s="14"/>
      <c r="I462" s="14"/>
      <c r="J462" s="14"/>
      <c r="K462" s="14"/>
      <c r="L462" s="14"/>
      <c r="M462" s="4"/>
      <c r="N462" s="4"/>
      <c r="O462" s="4"/>
      <c r="P462" s="4"/>
      <c r="Q462" s="4"/>
    </row>
    <row r="463" spans="1:17" x14ac:dyDescent="0.25">
      <c r="A463" s="4"/>
      <c r="B463" s="16"/>
      <c r="C463" s="301"/>
      <c r="D463" s="16"/>
      <c r="E463" s="14"/>
      <c r="F463" s="14"/>
      <c r="G463" s="14"/>
      <c r="H463" s="14"/>
      <c r="I463" s="14"/>
      <c r="J463" s="14"/>
      <c r="K463" s="14"/>
      <c r="L463" s="14"/>
      <c r="M463" s="4"/>
      <c r="N463" s="4"/>
      <c r="O463" s="4"/>
      <c r="P463" s="4"/>
      <c r="Q463" s="4"/>
    </row>
    <row r="464" spans="1:17" x14ac:dyDescent="0.25">
      <c r="A464" s="4"/>
      <c r="B464" s="16"/>
      <c r="C464" s="301"/>
      <c r="D464" s="16"/>
      <c r="E464" s="14"/>
      <c r="F464" s="14"/>
      <c r="G464" s="14"/>
      <c r="H464" s="14"/>
      <c r="I464" s="14"/>
      <c r="J464" s="14"/>
      <c r="K464" s="14"/>
      <c r="L464" s="14"/>
      <c r="M464" s="4"/>
      <c r="N464" s="4"/>
      <c r="O464" s="4"/>
      <c r="P464" s="4"/>
      <c r="Q464" s="4"/>
    </row>
    <row r="465" spans="1:17" x14ac:dyDescent="0.25">
      <c r="A465" s="4"/>
      <c r="B465" s="16"/>
      <c r="C465" s="301"/>
      <c r="D465" s="16"/>
      <c r="E465" s="14"/>
      <c r="F465" s="14"/>
      <c r="G465" s="14"/>
      <c r="H465" s="14"/>
      <c r="I465" s="14"/>
      <c r="J465" s="14"/>
      <c r="K465" s="14"/>
      <c r="L465" s="14"/>
      <c r="M465" s="4"/>
      <c r="N465" s="4"/>
      <c r="O465" s="4"/>
      <c r="P465" s="4"/>
      <c r="Q465" s="4"/>
    </row>
    <row r="466" spans="1:17" x14ac:dyDescent="0.25">
      <c r="A466" s="4"/>
      <c r="B466" s="16"/>
      <c r="C466" s="301"/>
      <c r="D466" s="16"/>
      <c r="E466" s="14"/>
      <c r="F466" s="14"/>
      <c r="G466" s="14"/>
      <c r="H466" s="14"/>
      <c r="I466" s="14"/>
      <c r="J466" s="14"/>
      <c r="K466" s="14"/>
      <c r="L466" s="14"/>
      <c r="M466" s="4"/>
      <c r="N466" s="4"/>
      <c r="O466" s="4"/>
      <c r="P466" s="4"/>
      <c r="Q466" s="4"/>
    </row>
    <row r="467" spans="1:17" x14ac:dyDescent="0.25">
      <c r="A467" s="4"/>
      <c r="B467" s="16"/>
      <c r="C467" s="301"/>
      <c r="D467" s="16"/>
      <c r="E467" s="14"/>
      <c r="F467" s="14"/>
      <c r="G467" s="14"/>
      <c r="H467" s="14"/>
      <c r="I467" s="14"/>
      <c r="J467" s="14"/>
      <c r="K467" s="14"/>
      <c r="L467" s="14"/>
      <c r="M467" s="4"/>
      <c r="N467" s="4"/>
      <c r="O467" s="4"/>
      <c r="P467" s="4"/>
      <c r="Q467" s="4"/>
    </row>
    <row r="468" spans="1:17" x14ac:dyDescent="0.25">
      <c r="A468" s="4"/>
      <c r="B468" s="16"/>
      <c r="C468" s="301"/>
      <c r="D468" s="16"/>
      <c r="E468" s="14"/>
      <c r="F468" s="14"/>
      <c r="G468" s="14"/>
      <c r="H468" s="14"/>
      <c r="I468" s="14"/>
      <c r="J468" s="14"/>
      <c r="K468" s="14"/>
      <c r="L468" s="14"/>
      <c r="M468" s="4"/>
      <c r="N468" s="4"/>
      <c r="O468" s="4"/>
      <c r="P468" s="4"/>
      <c r="Q468" s="4"/>
    </row>
    <row r="469" spans="1:17" x14ac:dyDescent="0.25">
      <c r="A469" s="4"/>
      <c r="B469" s="16"/>
      <c r="C469" s="301"/>
      <c r="D469" s="16"/>
      <c r="E469" s="14"/>
      <c r="F469" s="14"/>
      <c r="G469" s="14"/>
      <c r="H469" s="14"/>
      <c r="I469" s="14"/>
      <c r="J469" s="14"/>
      <c r="K469" s="14"/>
      <c r="L469" s="14"/>
      <c r="M469" s="4"/>
      <c r="N469" s="4"/>
      <c r="O469" s="4"/>
      <c r="P469" s="4"/>
      <c r="Q469" s="4"/>
    </row>
    <row r="470" spans="1:17" x14ac:dyDescent="0.25">
      <c r="A470" s="4"/>
      <c r="B470" s="16"/>
      <c r="C470" s="301"/>
      <c r="D470" s="16"/>
      <c r="E470" s="14"/>
      <c r="F470" s="14"/>
      <c r="G470" s="14"/>
      <c r="H470" s="14"/>
      <c r="I470" s="14"/>
      <c r="J470" s="14"/>
      <c r="K470" s="14"/>
      <c r="L470" s="14"/>
      <c r="M470" s="4"/>
      <c r="N470" s="4"/>
      <c r="O470" s="4"/>
      <c r="P470" s="4"/>
      <c r="Q470" s="4"/>
    </row>
    <row r="471" spans="1:17" x14ac:dyDescent="0.25">
      <c r="A471" s="4"/>
      <c r="B471" s="16"/>
      <c r="C471" s="301"/>
      <c r="D471" s="16"/>
      <c r="E471" s="14"/>
      <c r="F471" s="14"/>
      <c r="G471" s="14"/>
      <c r="H471" s="14"/>
      <c r="I471" s="14"/>
      <c r="J471" s="14"/>
      <c r="K471" s="14"/>
      <c r="L471" s="14"/>
      <c r="M471" s="4"/>
      <c r="N471" s="4"/>
      <c r="O471" s="4"/>
      <c r="P471" s="4"/>
      <c r="Q471" s="4"/>
    </row>
    <row r="472" spans="1:17" x14ac:dyDescent="0.25">
      <c r="A472" s="4"/>
      <c r="B472" s="16"/>
      <c r="C472" s="301"/>
      <c r="D472" s="16"/>
      <c r="E472" s="14"/>
      <c r="F472" s="14"/>
      <c r="G472" s="14"/>
      <c r="H472" s="14"/>
      <c r="I472" s="14"/>
      <c r="J472" s="14"/>
      <c r="K472" s="14"/>
      <c r="L472" s="14"/>
      <c r="M472" s="4"/>
      <c r="N472" s="4"/>
      <c r="O472" s="4"/>
      <c r="P472" s="4"/>
      <c r="Q472" s="4"/>
    </row>
    <row r="473" spans="1:17" x14ac:dyDescent="0.25">
      <c r="A473" s="4"/>
      <c r="B473" s="16"/>
      <c r="C473" s="301"/>
      <c r="D473" s="16"/>
      <c r="E473" s="14"/>
      <c r="F473" s="14"/>
      <c r="G473" s="14"/>
      <c r="H473" s="14"/>
      <c r="I473" s="14"/>
      <c r="J473" s="14"/>
      <c r="K473" s="14"/>
      <c r="L473" s="14"/>
      <c r="M473" s="4"/>
      <c r="N473" s="4"/>
      <c r="O473" s="4"/>
      <c r="P473" s="4"/>
      <c r="Q473" s="4"/>
    </row>
    <row r="474" spans="1:17" x14ac:dyDescent="0.25">
      <c r="A474" s="4"/>
      <c r="B474" s="16"/>
      <c r="C474" s="301"/>
      <c r="D474" s="16"/>
      <c r="E474" s="14"/>
      <c r="F474" s="14"/>
      <c r="G474" s="14"/>
      <c r="H474" s="14"/>
      <c r="I474" s="14"/>
      <c r="J474" s="14"/>
      <c r="K474" s="14"/>
      <c r="L474" s="14"/>
      <c r="M474" s="4"/>
      <c r="N474" s="4"/>
      <c r="O474" s="4"/>
      <c r="P474" s="4"/>
      <c r="Q474" s="4"/>
    </row>
    <row r="475" spans="1:17" x14ac:dyDescent="0.25">
      <c r="A475" s="4"/>
      <c r="B475" s="16"/>
      <c r="C475" s="301"/>
      <c r="D475" s="16"/>
      <c r="E475" s="14"/>
      <c r="F475" s="14"/>
      <c r="G475" s="14"/>
      <c r="H475" s="14"/>
      <c r="I475" s="14"/>
      <c r="J475" s="14"/>
      <c r="K475" s="14"/>
      <c r="L475" s="14"/>
      <c r="M475" s="4"/>
      <c r="N475" s="4"/>
      <c r="O475" s="4"/>
      <c r="P475" s="4"/>
      <c r="Q475" s="4"/>
    </row>
    <row r="476" spans="1:17" x14ac:dyDescent="0.25">
      <c r="A476" s="4"/>
      <c r="B476" s="16"/>
      <c r="C476" s="301"/>
      <c r="D476" s="16"/>
      <c r="E476" s="14"/>
      <c r="F476" s="14"/>
      <c r="G476" s="14"/>
      <c r="H476" s="14"/>
      <c r="I476" s="14"/>
      <c r="J476" s="14"/>
      <c r="K476" s="14"/>
      <c r="L476" s="14"/>
      <c r="M476" s="4"/>
      <c r="N476" s="4"/>
      <c r="O476" s="4"/>
      <c r="P476" s="4"/>
      <c r="Q476" s="4"/>
    </row>
    <row r="477" spans="1:17" x14ac:dyDescent="0.25">
      <c r="A477" s="4"/>
      <c r="B477" s="16"/>
      <c r="C477" s="301"/>
      <c r="D477" s="16"/>
      <c r="E477" s="14"/>
      <c r="F477" s="14"/>
      <c r="G477" s="14"/>
      <c r="H477" s="14"/>
      <c r="I477" s="14"/>
      <c r="J477" s="14"/>
      <c r="K477" s="14"/>
      <c r="L477" s="14"/>
      <c r="M477" s="4"/>
      <c r="N477" s="4"/>
      <c r="O477" s="4"/>
      <c r="P477" s="4"/>
      <c r="Q477" s="4"/>
    </row>
    <row r="478" spans="1:17" x14ac:dyDescent="0.25">
      <c r="A478" s="4"/>
      <c r="B478" s="16"/>
      <c r="C478" s="301"/>
      <c r="D478" s="16"/>
      <c r="E478" s="14"/>
      <c r="F478" s="14"/>
      <c r="G478" s="14"/>
      <c r="H478" s="14"/>
      <c r="I478" s="14"/>
      <c r="J478" s="14"/>
      <c r="K478" s="14"/>
      <c r="L478" s="14"/>
      <c r="M478" s="4"/>
      <c r="N478" s="4"/>
      <c r="O478" s="4"/>
      <c r="P478" s="4"/>
      <c r="Q478" s="4"/>
    </row>
    <row r="479" spans="1:17" x14ac:dyDescent="0.25">
      <c r="A479" s="4"/>
      <c r="B479" s="16"/>
      <c r="C479" s="301"/>
      <c r="D479" s="16"/>
      <c r="E479" s="14"/>
      <c r="F479" s="14"/>
      <c r="G479" s="14"/>
      <c r="H479" s="14"/>
      <c r="I479" s="14"/>
      <c r="J479" s="14"/>
      <c r="K479" s="14"/>
      <c r="L479" s="14"/>
      <c r="M479" s="4"/>
      <c r="N479" s="4"/>
      <c r="O479" s="4"/>
      <c r="P479" s="4"/>
      <c r="Q479" s="4"/>
    </row>
    <row r="480" spans="1:17" x14ac:dyDescent="0.25">
      <c r="A480" s="4"/>
      <c r="B480" s="16"/>
      <c r="C480" s="301"/>
      <c r="D480" s="16"/>
      <c r="E480" s="14"/>
      <c r="F480" s="14"/>
      <c r="G480" s="14"/>
      <c r="H480" s="14"/>
      <c r="I480" s="14"/>
      <c r="J480" s="14"/>
      <c r="K480" s="14"/>
      <c r="L480" s="14"/>
      <c r="M480" s="4"/>
      <c r="N480" s="4"/>
      <c r="O480" s="4"/>
      <c r="P480" s="4"/>
      <c r="Q480" s="4"/>
    </row>
    <row r="481" spans="1:17" x14ac:dyDescent="0.25">
      <c r="A481" s="4"/>
      <c r="B481" s="16"/>
      <c r="C481" s="301"/>
      <c r="D481" s="16"/>
      <c r="E481" s="14"/>
      <c r="F481" s="14"/>
      <c r="G481" s="14"/>
      <c r="H481" s="14"/>
      <c r="I481" s="14"/>
      <c r="J481" s="14"/>
      <c r="K481" s="14"/>
      <c r="L481" s="14"/>
      <c r="M481" s="4"/>
      <c r="N481" s="4"/>
      <c r="O481" s="4"/>
      <c r="P481" s="4"/>
      <c r="Q481" s="4"/>
    </row>
    <row r="482" spans="1:17" x14ac:dyDescent="0.25">
      <c r="A482" s="4"/>
      <c r="B482" s="16"/>
      <c r="C482" s="301"/>
      <c r="D482" s="16"/>
      <c r="E482" s="14"/>
      <c r="F482" s="14"/>
      <c r="G482" s="14"/>
      <c r="H482" s="14"/>
      <c r="I482" s="14"/>
      <c r="J482" s="14"/>
      <c r="K482" s="14"/>
      <c r="L482" s="14"/>
      <c r="M482" s="4"/>
      <c r="N482" s="4"/>
      <c r="O482" s="4"/>
      <c r="P482" s="4"/>
      <c r="Q482" s="4"/>
    </row>
    <row r="483" spans="1:17" x14ac:dyDescent="0.25">
      <c r="A483" s="4"/>
      <c r="B483" s="16"/>
      <c r="C483" s="301"/>
      <c r="D483" s="16"/>
      <c r="E483" s="14"/>
      <c r="F483" s="14"/>
      <c r="G483" s="14"/>
      <c r="H483" s="14"/>
      <c r="I483" s="14"/>
      <c r="J483" s="14"/>
      <c r="K483" s="14"/>
      <c r="L483" s="14"/>
      <c r="M483" s="4"/>
      <c r="N483" s="4"/>
      <c r="O483" s="4"/>
      <c r="P483" s="4"/>
      <c r="Q483" s="4"/>
    </row>
    <row r="484" spans="1:17" x14ac:dyDescent="0.25">
      <c r="A484" s="4"/>
      <c r="B484" s="16"/>
      <c r="C484" s="301"/>
      <c r="D484" s="16"/>
      <c r="E484" s="14"/>
      <c r="F484" s="14"/>
      <c r="G484" s="14"/>
      <c r="H484" s="14"/>
      <c r="I484" s="14"/>
      <c r="J484" s="14"/>
      <c r="K484" s="14"/>
      <c r="L484" s="14"/>
      <c r="M484" s="4"/>
      <c r="N484" s="4"/>
      <c r="O484" s="4"/>
      <c r="P484" s="4"/>
      <c r="Q484" s="4"/>
    </row>
    <row r="485" spans="1:17" x14ac:dyDescent="0.25">
      <c r="A485" s="4"/>
      <c r="B485" s="16"/>
      <c r="C485" s="301"/>
      <c r="D485" s="16"/>
      <c r="E485" s="14"/>
      <c r="F485" s="14"/>
      <c r="G485" s="14"/>
      <c r="H485" s="14"/>
      <c r="I485" s="14"/>
      <c r="J485" s="14"/>
      <c r="K485" s="14"/>
      <c r="L485" s="14"/>
      <c r="M485" s="4"/>
      <c r="N485" s="4"/>
      <c r="O485" s="4"/>
      <c r="P485" s="4"/>
      <c r="Q485" s="4"/>
    </row>
    <row r="486" spans="1:17" x14ac:dyDescent="0.25">
      <c r="A486" s="4"/>
      <c r="B486" s="16"/>
      <c r="C486" s="301"/>
      <c r="D486" s="16"/>
      <c r="E486" s="14"/>
      <c r="F486" s="14"/>
      <c r="G486" s="14"/>
      <c r="H486" s="14"/>
      <c r="I486" s="14"/>
      <c r="J486" s="14"/>
      <c r="K486" s="14"/>
      <c r="L486" s="14"/>
      <c r="M486" s="4"/>
      <c r="N486" s="4"/>
      <c r="O486" s="4"/>
      <c r="P486" s="4"/>
      <c r="Q486" s="4"/>
    </row>
    <row r="487" spans="1:17" x14ac:dyDescent="0.25">
      <c r="A487" s="4"/>
      <c r="B487" s="16"/>
      <c r="C487" s="301"/>
      <c r="D487" s="16"/>
      <c r="E487" s="14"/>
      <c r="F487" s="14"/>
      <c r="G487" s="14"/>
      <c r="H487" s="14"/>
      <c r="I487" s="14"/>
      <c r="J487" s="14"/>
      <c r="K487" s="14"/>
      <c r="L487" s="14"/>
      <c r="M487" s="4"/>
      <c r="N487" s="4"/>
      <c r="O487" s="4"/>
      <c r="P487" s="4"/>
      <c r="Q487" s="4"/>
    </row>
    <row r="488" spans="1:17" x14ac:dyDescent="0.25">
      <c r="A488" s="4"/>
      <c r="B488" s="16"/>
      <c r="C488" s="301"/>
      <c r="D488" s="16"/>
      <c r="E488" s="14"/>
      <c r="F488" s="14"/>
      <c r="G488" s="14"/>
      <c r="H488" s="14"/>
      <c r="I488" s="14"/>
      <c r="J488" s="14"/>
      <c r="K488" s="14"/>
      <c r="L488" s="14"/>
      <c r="M488" s="4"/>
      <c r="N488" s="4"/>
      <c r="O488" s="4"/>
      <c r="P488" s="4"/>
      <c r="Q488" s="4"/>
    </row>
    <row r="489" spans="1:17" x14ac:dyDescent="0.25">
      <c r="A489" s="4"/>
      <c r="B489" s="16"/>
      <c r="C489" s="301"/>
      <c r="D489" s="16"/>
      <c r="E489" s="14"/>
      <c r="F489" s="14"/>
      <c r="G489" s="14"/>
      <c r="H489" s="14"/>
      <c r="I489" s="14"/>
      <c r="J489" s="14"/>
      <c r="K489" s="14"/>
      <c r="L489" s="14"/>
      <c r="M489" s="4"/>
      <c r="N489" s="4"/>
      <c r="O489" s="4"/>
      <c r="P489" s="4"/>
      <c r="Q489" s="4"/>
    </row>
    <row r="490" spans="1:17" x14ac:dyDescent="0.25">
      <c r="A490" s="4"/>
      <c r="B490" s="16"/>
      <c r="C490" s="301"/>
      <c r="D490" s="16"/>
      <c r="E490" s="14"/>
      <c r="F490" s="14"/>
      <c r="G490" s="14"/>
      <c r="H490" s="14"/>
      <c r="I490" s="14"/>
      <c r="J490" s="14"/>
      <c r="K490" s="14"/>
      <c r="L490" s="14"/>
      <c r="M490" s="4"/>
      <c r="N490" s="4"/>
      <c r="O490" s="4"/>
      <c r="P490" s="4"/>
      <c r="Q490" s="4"/>
    </row>
    <row r="491" spans="1:17" x14ac:dyDescent="0.25">
      <c r="A491" s="4"/>
      <c r="B491" s="16"/>
      <c r="C491" s="301"/>
      <c r="D491" s="16"/>
      <c r="E491" s="14"/>
      <c r="F491" s="14"/>
      <c r="G491" s="14"/>
      <c r="H491" s="14"/>
      <c r="I491" s="14"/>
      <c r="J491" s="14"/>
      <c r="K491" s="14"/>
      <c r="L491" s="14"/>
      <c r="M491" s="4"/>
      <c r="N491" s="4"/>
      <c r="O491" s="4"/>
      <c r="P491" s="4"/>
      <c r="Q491" s="4"/>
    </row>
    <row r="492" spans="1:17" x14ac:dyDescent="0.25">
      <c r="A492" s="4"/>
      <c r="B492" s="16"/>
      <c r="C492" s="301"/>
      <c r="D492" s="16"/>
      <c r="E492" s="14"/>
      <c r="F492" s="14"/>
      <c r="G492" s="14"/>
      <c r="H492" s="14"/>
      <c r="I492" s="14"/>
      <c r="J492" s="14"/>
      <c r="K492" s="14"/>
      <c r="L492" s="14"/>
      <c r="M492" s="4"/>
      <c r="N492" s="4"/>
      <c r="O492" s="4"/>
      <c r="P492" s="4"/>
      <c r="Q492" s="4"/>
    </row>
    <row r="493" spans="1:17" x14ac:dyDescent="0.25">
      <c r="A493" s="4"/>
      <c r="B493" s="16"/>
      <c r="C493" s="301"/>
      <c r="D493" s="16"/>
      <c r="E493" s="14"/>
      <c r="F493" s="14"/>
      <c r="G493" s="14"/>
      <c r="H493" s="14"/>
      <c r="I493" s="14"/>
      <c r="J493" s="14"/>
      <c r="K493" s="14"/>
      <c r="L493" s="14"/>
      <c r="M493" s="4"/>
      <c r="N493" s="4"/>
      <c r="O493" s="4"/>
      <c r="P493" s="4"/>
      <c r="Q493" s="4"/>
    </row>
    <row r="494" spans="1:17" x14ac:dyDescent="0.25">
      <c r="A494" s="4"/>
      <c r="B494" s="16"/>
      <c r="C494" s="301"/>
      <c r="D494" s="16"/>
      <c r="E494" s="14"/>
      <c r="F494" s="14"/>
      <c r="G494" s="14"/>
      <c r="H494" s="14"/>
      <c r="I494" s="14"/>
      <c r="J494" s="14"/>
      <c r="K494" s="14"/>
      <c r="L494" s="14"/>
      <c r="M494" s="4"/>
      <c r="N494" s="4"/>
      <c r="O494" s="4"/>
      <c r="P494" s="4"/>
      <c r="Q494" s="4"/>
    </row>
    <row r="495" spans="1:17" x14ac:dyDescent="0.25">
      <c r="A495" s="4"/>
      <c r="B495" s="16"/>
      <c r="C495" s="301"/>
      <c r="D495" s="16"/>
      <c r="E495" s="14"/>
      <c r="F495" s="14"/>
      <c r="G495" s="14"/>
      <c r="H495" s="14"/>
      <c r="I495" s="14"/>
      <c r="J495" s="14"/>
      <c r="K495" s="14"/>
      <c r="L495" s="14"/>
      <c r="M495" s="4"/>
      <c r="N495" s="4"/>
      <c r="O495" s="4"/>
      <c r="P495" s="4"/>
      <c r="Q495" s="4"/>
    </row>
    <row r="496" spans="1:17" x14ac:dyDescent="0.25">
      <c r="A496" s="4"/>
      <c r="B496" s="16"/>
      <c r="C496" s="301"/>
      <c r="D496" s="16"/>
      <c r="E496" s="14"/>
      <c r="F496" s="14"/>
      <c r="G496" s="14"/>
      <c r="H496" s="14"/>
      <c r="I496" s="14"/>
      <c r="J496" s="14"/>
      <c r="K496" s="14"/>
      <c r="L496" s="14"/>
      <c r="M496" s="4"/>
      <c r="N496" s="4"/>
      <c r="O496" s="4"/>
      <c r="P496" s="4"/>
      <c r="Q496" s="4"/>
    </row>
    <row r="497" spans="1:17" x14ac:dyDescent="0.25">
      <c r="A497" s="4"/>
      <c r="B497" s="16"/>
      <c r="C497" s="301"/>
      <c r="D497" s="16"/>
      <c r="E497" s="14"/>
      <c r="F497" s="14"/>
      <c r="G497" s="14"/>
      <c r="H497" s="14"/>
      <c r="I497" s="14"/>
      <c r="J497" s="14"/>
      <c r="K497" s="14"/>
      <c r="L497" s="14"/>
      <c r="M497" s="4"/>
      <c r="N497" s="4"/>
      <c r="O497" s="4"/>
      <c r="P497" s="4"/>
      <c r="Q497" s="4"/>
    </row>
    <row r="498" spans="1:17" x14ac:dyDescent="0.25">
      <c r="A498" s="4"/>
      <c r="B498" s="16"/>
      <c r="C498" s="301"/>
      <c r="D498" s="16"/>
      <c r="E498" s="14"/>
      <c r="F498" s="14"/>
      <c r="G498" s="14"/>
      <c r="H498" s="14"/>
      <c r="I498" s="14"/>
      <c r="J498" s="14"/>
      <c r="K498" s="14"/>
      <c r="L498" s="14"/>
      <c r="M498" s="4"/>
      <c r="N498" s="4"/>
      <c r="O498" s="4"/>
      <c r="P498" s="4"/>
      <c r="Q498" s="4"/>
    </row>
    <row r="499" spans="1:17" x14ac:dyDescent="0.25">
      <c r="A499" s="4"/>
      <c r="B499" s="16"/>
      <c r="C499" s="301"/>
      <c r="D499" s="16"/>
      <c r="E499" s="14"/>
      <c r="F499" s="14"/>
      <c r="G499" s="14"/>
      <c r="H499" s="14"/>
      <c r="I499" s="14"/>
      <c r="J499" s="14"/>
      <c r="K499" s="14"/>
      <c r="L499" s="14"/>
      <c r="M499" s="4"/>
      <c r="N499" s="4"/>
      <c r="O499" s="4"/>
      <c r="P499" s="4"/>
      <c r="Q499" s="4"/>
    </row>
    <row r="500" spans="1:17" x14ac:dyDescent="0.25">
      <c r="A500" s="4"/>
      <c r="B500" s="16"/>
      <c r="C500" s="301"/>
      <c r="D500" s="16"/>
      <c r="E500" s="14"/>
      <c r="F500" s="14"/>
      <c r="G500" s="14"/>
      <c r="H500" s="14"/>
      <c r="I500" s="14"/>
      <c r="J500" s="14"/>
      <c r="K500" s="14"/>
      <c r="L500" s="14"/>
      <c r="M500" s="4"/>
      <c r="N500" s="4"/>
      <c r="O500" s="4"/>
      <c r="P500" s="4"/>
      <c r="Q500" s="4"/>
    </row>
    <row r="501" spans="1:17" x14ac:dyDescent="0.25">
      <c r="A501" s="4"/>
      <c r="B501" s="16"/>
      <c r="C501" s="301"/>
      <c r="D501" s="16"/>
      <c r="E501" s="14"/>
      <c r="F501" s="14"/>
      <c r="G501" s="14"/>
      <c r="H501" s="14"/>
      <c r="I501" s="14"/>
      <c r="J501" s="14"/>
      <c r="K501" s="14"/>
      <c r="L501" s="14"/>
      <c r="M501" s="4"/>
      <c r="N501" s="4"/>
      <c r="O501" s="4"/>
      <c r="P501" s="4"/>
      <c r="Q501" s="4"/>
    </row>
    <row r="502" spans="1:17" x14ac:dyDescent="0.25">
      <c r="A502" s="4"/>
      <c r="B502" s="16"/>
      <c r="C502" s="301"/>
      <c r="D502" s="16"/>
      <c r="E502" s="14"/>
      <c r="F502" s="14"/>
      <c r="G502" s="14"/>
      <c r="H502" s="14"/>
      <c r="I502" s="14"/>
      <c r="J502" s="14"/>
      <c r="K502" s="14"/>
      <c r="L502" s="14"/>
      <c r="M502" s="4"/>
      <c r="N502" s="4"/>
      <c r="O502" s="4"/>
      <c r="P502" s="4"/>
      <c r="Q502" s="4"/>
    </row>
    <row r="503" spans="1:17" x14ac:dyDescent="0.25">
      <c r="A503" s="4"/>
      <c r="B503" s="16"/>
      <c r="C503" s="301"/>
      <c r="D503" s="16"/>
      <c r="E503" s="14"/>
      <c r="F503" s="14"/>
      <c r="G503" s="14"/>
      <c r="H503" s="14"/>
      <c r="I503" s="14"/>
      <c r="J503" s="14"/>
      <c r="K503" s="14"/>
      <c r="L503" s="14"/>
      <c r="M503" s="4"/>
      <c r="N503" s="4"/>
      <c r="O503" s="4"/>
      <c r="P503" s="4"/>
      <c r="Q503" s="4"/>
    </row>
    <row r="504" spans="1:17" x14ac:dyDescent="0.25">
      <c r="A504" s="4"/>
      <c r="B504" s="16"/>
      <c r="C504" s="301"/>
      <c r="D504" s="16"/>
      <c r="E504" s="14"/>
      <c r="F504" s="14"/>
      <c r="G504" s="14"/>
      <c r="H504" s="14"/>
      <c r="I504" s="14"/>
      <c r="J504" s="14"/>
      <c r="K504" s="14"/>
      <c r="L504" s="14"/>
      <c r="M504" s="4"/>
      <c r="N504" s="4"/>
      <c r="O504" s="4"/>
      <c r="P504" s="4"/>
      <c r="Q504" s="4"/>
    </row>
    <row r="505" spans="1:17" x14ac:dyDescent="0.25">
      <c r="A505" s="4"/>
      <c r="B505" s="16"/>
      <c r="C505" s="301"/>
      <c r="D505" s="16"/>
      <c r="E505" s="14"/>
      <c r="F505" s="14"/>
      <c r="G505" s="14"/>
      <c r="H505" s="14"/>
      <c r="I505" s="14"/>
      <c r="J505" s="14"/>
      <c r="K505" s="14"/>
      <c r="L505" s="14"/>
      <c r="M505" s="4"/>
      <c r="N505" s="4"/>
      <c r="O505" s="4"/>
      <c r="P505" s="4"/>
      <c r="Q505" s="4"/>
    </row>
    <row r="506" spans="1:17" x14ac:dyDescent="0.25">
      <c r="A506" s="4"/>
      <c r="B506" s="16"/>
      <c r="C506" s="301"/>
      <c r="D506" s="16"/>
      <c r="E506" s="14"/>
      <c r="F506" s="14"/>
      <c r="G506" s="14"/>
      <c r="H506" s="14"/>
      <c r="I506" s="14"/>
      <c r="J506" s="14"/>
      <c r="K506" s="14"/>
      <c r="L506" s="14"/>
      <c r="M506" s="4"/>
      <c r="N506" s="4"/>
      <c r="O506" s="4"/>
      <c r="P506" s="4"/>
      <c r="Q506" s="4"/>
    </row>
    <row r="507" spans="1:17" x14ac:dyDescent="0.25">
      <c r="A507" s="4"/>
      <c r="B507" s="16"/>
      <c r="C507" s="301"/>
      <c r="D507" s="16"/>
      <c r="E507" s="14"/>
      <c r="F507" s="14"/>
      <c r="G507" s="14"/>
      <c r="H507" s="14"/>
      <c r="I507" s="14"/>
      <c r="J507" s="14"/>
      <c r="K507" s="14"/>
      <c r="L507" s="14"/>
      <c r="M507" s="4"/>
      <c r="N507" s="4"/>
      <c r="O507" s="4"/>
      <c r="P507" s="4"/>
      <c r="Q507" s="4"/>
    </row>
    <row r="508" spans="1:17" x14ac:dyDescent="0.25">
      <c r="A508" s="4"/>
      <c r="B508" s="16"/>
      <c r="C508" s="301"/>
      <c r="D508" s="16"/>
      <c r="E508" s="14"/>
      <c r="F508" s="14"/>
      <c r="G508" s="14"/>
      <c r="H508" s="14"/>
      <c r="I508" s="14"/>
      <c r="J508" s="14"/>
      <c r="K508" s="14"/>
      <c r="L508" s="14"/>
      <c r="M508" s="4"/>
      <c r="N508" s="4"/>
      <c r="O508" s="4"/>
      <c r="P508" s="4"/>
      <c r="Q508" s="4"/>
    </row>
    <row r="509" spans="1:17" x14ac:dyDescent="0.25">
      <c r="A509" s="4"/>
      <c r="B509" s="16"/>
      <c r="C509" s="301"/>
      <c r="D509" s="16"/>
      <c r="E509" s="14"/>
      <c r="F509" s="14"/>
      <c r="G509" s="14"/>
      <c r="H509" s="14"/>
      <c r="I509" s="14"/>
      <c r="J509" s="14"/>
      <c r="K509" s="14"/>
      <c r="L509" s="14"/>
      <c r="M509" s="4"/>
      <c r="N509" s="4"/>
      <c r="O509" s="4"/>
      <c r="P509" s="4"/>
      <c r="Q509" s="4"/>
    </row>
    <row r="510" spans="1:17" x14ac:dyDescent="0.25">
      <c r="A510" s="4"/>
      <c r="B510" s="16"/>
      <c r="C510" s="301"/>
      <c r="D510" s="16"/>
      <c r="E510" s="14"/>
      <c r="F510" s="14"/>
      <c r="G510" s="14"/>
      <c r="H510" s="14"/>
      <c r="I510" s="14"/>
      <c r="J510" s="14"/>
      <c r="K510" s="14"/>
      <c r="L510" s="14"/>
      <c r="M510" s="4"/>
      <c r="N510" s="4"/>
      <c r="O510" s="4"/>
      <c r="P510" s="4"/>
      <c r="Q510" s="4"/>
    </row>
    <row r="511" spans="1:17" x14ac:dyDescent="0.25">
      <c r="A511" s="4"/>
      <c r="B511" s="16"/>
      <c r="C511" s="301"/>
      <c r="D511" s="16"/>
      <c r="E511" s="14"/>
      <c r="F511" s="14"/>
      <c r="G511" s="14"/>
      <c r="H511" s="14"/>
      <c r="I511" s="14"/>
      <c r="J511" s="14"/>
      <c r="K511" s="14"/>
      <c r="L511" s="14"/>
      <c r="M511" s="4"/>
      <c r="N511" s="4"/>
      <c r="O511" s="4"/>
      <c r="P511" s="4"/>
      <c r="Q511" s="4"/>
    </row>
    <row r="512" spans="1:17" x14ac:dyDescent="0.25">
      <c r="A512" s="4"/>
      <c r="B512" s="16"/>
      <c r="C512" s="301"/>
      <c r="D512" s="16"/>
      <c r="E512" s="14"/>
      <c r="F512" s="14"/>
      <c r="G512" s="14"/>
      <c r="H512" s="14"/>
      <c r="I512" s="14"/>
      <c r="J512" s="14"/>
      <c r="K512" s="14"/>
      <c r="L512" s="14"/>
      <c r="M512" s="4"/>
      <c r="N512" s="4"/>
      <c r="O512" s="4"/>
      <c r="P512" s="4"/>
      <c r="Q512" s="4"/>
    </row>
    <row r="513" spans="1:17" x14ac:dyDescent="0.25">
      <c r="A513" s="4"/>
      <c r="B513" s="16"/>
      <c r="C513" s="301"/>
      <c r="D513" s="16"/>
      <c r="E513" s="14"/>
      <c r="F513" s="14"/>
      <c r="G513" s="14"/>
      <c r="H513" s="14"/>
      <c r="I513" s="14"/>
      <c r="J513" s="14"/>
      <c r="K513" s="14"/>
      <c r="L513" s="14"/>
      <c r="M513" s="4"/>
      <c r="N513" s="4"/>
      <c r="O513" s="4"/>
      <c r="P513" s="4"/>
      <c r="Q513" s="4"/>
    </row>
    <row r="514" spans="1:17" x14ac:dyDescent="0.25">
      <c r="A514" s="4"/>
      <c r="B514" s="16"/>
      <c r="C514" s="301"/>
      <c r="D514" s="16"/>
      <c r="E514" s="14"/>
      <c r="F514" s="14"/>
      <c r="G514" s="14"/>
      <c r="H514" s="14"/>
      <c r="I514" s="14"/>
      <c r="J514" s="14"/>
      <c r="K514" s="14"/>
      <c r="L514" s="14"/>
      <c r="M514" s="4"/>
      <c r="N514" s="4"/>
      <c r="O514" s="4"/>
      <c r="P514" s="4"/>
      <c r="Q514" s="4"/>
    </row>
    <row r="515" spans="1:17" x14ac:dyDescent="0.25">
      <c r="A515" s="4"/>
      <c r="B515" s="16"/>
      <c r="C515" s="301"/>
      <c r="D515" s="16"/>
      <c r="E515" s="14"/>
      <c r="F515" s="14"/>
      <c r="G515" s="14"/>
      <c r="H515" s="14"/>
      <c r="I515" s="14"/>
      <c r="J515" s="14"/>
      <c r="K515" s="14"/>
      <c r="L515" s="14"/>
      <c r="M515" s="4"/>
      <c r="N515" s="4"/>
      <c r="O515" s="4"/>
      <c r="P515" s="4"/>
      <c r="Q515" s="4"/>
    </row>
    <row r="516" spans="1:17" x14ac:dyDescent="0.25">
      <c r="A516" s="4"/>
      <c r="B516" s="16"/>
      <c r="C516" s="301"/>
      <c r="D516" s="16"/>
      <c r="E516" s="14"/>
      <c r="F516" s="14"/>
      <c r="G516" s="14"/>
      <c r="H516" s="14"/>
      <c r="I516" s="14"/>
      <c r="J516" s="14"/>
      <c r="K516" s="14"/>
      <c r="L516" s="14"/>
      <c r="M516" s="4"/>
      <c r="N516" s="4"/>
      <c r="O516" s="4"/>
      <c r="P516" s="4"/>
      <c r="Q516" s="4"/>
    </row>
    <row r="517" spans="1:17" x14ac:dyDescent="0.25">
      <c r="A517" s="4"/>
      <c r="B517" s="16"/>
      <c r="C517" s="301"/>
      <c r="D517" s="16"/>
      <c r="E517" s="14"/>
      <c r="F517" s="14"/>
      <c r="G517" s="14"/>
      <c r="H517" s="14"/>
      <c r="I517" s="14"/>
      <c r="J517" s="14"/>
      <c r="K517" s="14"/>
      <c r="L517" s="14"/>
      <c r="M517" s="4"/>
      <c r="N517" s="4"/>
      <c r="O517" s="4"/>
      <c r="P517" s="4"/>
      <c r="Q517" s="4"/>
    </row>
    <row r="518" spans="1:17" x14ac:dyDescent="0.25">
      <c r="A518" s="4"/>
      <c r="B518" s="16"/>
      <c r="C518" s="301"/>
      <c r="D518" s="16"/>
      <c r="E518" s="14"/>
      <c r="F518" s="14"/>
      <c r="G518" s="14"/>
      <c r="H518" s="14"/>
      <c r="I518" s="14"/>
      <c r="J518" s="14"/>
      <c r="K518" s="14"/>
      <c r="L518" s="14"/>
      <c r="M518" s="4"/>
      <c r="N518" s="4"/>
      <c r="O518" s="4"/>
      <c r="P518" s="4"/>
      <c r="Q518" s="4"/>
    </row>
    <row r="519" spans="1:17" x14ac:dyDescent="0.25">
      <c r="A519" s="4"/>
      <c r="B519" s="16"/>
      <c r="C519" s="301"/>
      <c r="D519" s="16"/>
      <c r="E519" s="14"/>
      <c r="F519" s="14"/>
      <c r="G519" s="14"/>
      <c r="H519" s="14"/>
      <c r="I519" s="14"/>
      <c r="J519" s="14"/>
      <c r="K519" s="14"/>
      <c r="L519" s="14"/>
      <c r="M519" s="4"/>
      <c r="N519" s="4"/>
      <c r="O519" s="4"/>
      <c r="P519" s="4"/>
      <c r="Q519" s="4"/>
    </row>
    <row r="520" spans="1:17" x14ac:dyDescent="0.25">
      <c r="A520" s="4"/>
      <c r="B520" s="16"/>
      <c r="C520" s="301"/>
      <c r="D520" s="16"/>
      <c r="E520" s="14"/>
      <c r="F520" s="14"/>
      <c r="G520" s="14"/>
      <c r="H520" s="14"/>
      <c r="I520" s="14"/>
      <c r="J520" s="14"/>
      <c r="K520" s="14"/>
      <c r="L520" s="14"/>
      <c r="M520" s="4"/>
      <c r="N520" s="4"/>
      <c r="O520" s="4"/>
      <c r="P520" s="4"/>
      <c r="Q520" s="4"/>
    </row>
    <row r="521" spans="1:17" x14ac:dyDescent="0.25">
      <c r="A521" s="4"/>
      <c r="B521" s="16"/>
      <c r="C521" s="301"/>
      <c r="D521" s="16"/>
      <c r="E521" s="14"/>
      <c r="F521" s="14"/>
      <c r="G521" s="14"/>
      <c r="H521" s="14"/>
      <c r="I521" s="14"/>
      <c r="J521" s="14"/>
      <c r="K521" s="14"/>
      <c r="L521" s="14"/>
      <c r="M521" s="4"/>
      <c r="N521" s="4"/>
      <c r="O521" s="4"/>
      <c r="P521" s="4"/>
      <c r="Q521" s="4"/>
    </row>
    <row r="522" spans="1:17" x14ac:dyDescent="0.25">
      <c r="A522" s="4"/>
      <c r="B522" s="16"/>
      <c r="C522" s="301"/>
      <c r="D522" s="16"/>
      <c r="E522" s="14"/>
      <c r="F522" s="14"/>
      <c r="G522" s="14"/>
      <c r="H522" s="14"/>
      <c r="I522" s="14"/>
      <c r="J522" s="14"/>
      <c r="K522" s="14"/>
      <c r="L522" s="14"/>
      <c r="M522" s="4"/>
      <c r="N522" s="4"/>
      <c r="O522" s="4"/>
      <c r="P522" s="4"/>
      <c r="Q522" s="4"/>
    </row>
    <row r="523" spans="1:17" x14ac:dyDescent="0.25">
      <c r="A523" s="4"/>
      <c r="B523" s="16"/>
      <c r="C523" s="301"/>
      <c r="D523" s="16"/>
      <c r="E523" s="14"/>
      <c r="F523" s="14"/>
      <c r="G523" s="14"/>
      <c r="H523" s="14"/>
      <c r="I523" s="14"/>
      <c r="J523" s="14"/>
      <c r="K523" s="14"/>
      <c r="L523" s="14"/>
      <c r="M523" s="4"/>
      <c r="N523" s="4"/>
      <c r="O523" s="4"/>
      <c r="P523" s="4"/>
      <c r="Q523" s="4"/>
    </row>
    <row r="524" spans="1:17" x14ac:dyDescent="0.25">
      <c r="A524" s="4"/>
      <c r="B524" s="16"/>
      <c r="C524" s="301"/>
      <c r="D524" s="16"/>
      <c r="E524" s="14"/>
      <c r="F524" s="14"/>
      <c r="G524" s="14"/>
      <c r="H524" s="14"/>
      <c r="I524" s="14"/>
      <c r="J524" s="14"/>
      <c r="K524" s="14"/>
      <c r="L524" s="14"/>
      <c r="M524" s="4"/>
      <c r="N524" s="4"/>
      <c r="O524" s="4"/>
      <c r="P524" s="4"/>
      <c r="Q524" s="4"/>
    </row>
    <row r="525" spans="1:17" x14ac:dyDescent="0.25">
      <c r="A525" s="4"/>
      <c r="B525" s="16"/>
      <c r="C525" s="301"/>
      <c r="D525" s="16"/>
      <c r="E525" s="14"/>
      <c r="F525" s="14"/>
      <c r="G525" s="14"/>
      <c r="H525" s="14"/>
      <c r="I525" s="14"/>
      <c r="J525" s="14"/>
      <c r="K525" s="14"/>
      <c r="L525" s="14"/>
      <c r="M525" s="4"/>
      <c r="N525" s="4"/>
      <c r="O525" s="4"/>
      <c r="P525" s="4"/>
      <c r="Q525" s="4"/>
    </row>
    <row r="526" spans="1:17" x14ac:dyDescent="0.25">
      <c r="A526" s="4"/>
      <c r="B526" s="16"/>
      <c r="C526" s="301"/>
      <c r="D526" s="16"/>
      <c r="E526" s="14"/>
      <c r="F526" s="14"/>
      <c r="G526" s="14"/>
      <c r="H526" s="14"/>
      <c r="I526" s="14"/>
      <c r="J526" s="14"/>
      <c r="K526" s="14"/>
      <c r="L526" s="14"/>
      <c r="M526" s="4"/>
      <c r="N526" s="4"/>
      <c r="O526" s="4"/>
      <c r="P526" s="4"/>
      <c r="Q526" s="4"/>
    </row>
    <row r="527" spans="1:17" x14ac:dyDescent="0.25">
      <c r="A527" s="4"/>
      <c r="B527" s="16"/>
      <c r="C527" s="301"/>
      <c r="D527" s="16"/>
      <c r="E527" s="14"/>
      <c r="F527" s="14"/>
      <c r="G527" s="14"/>
      <c r="H527" s="14"/>
      <c r="I527" s="14"/>
      <c r="J527" s="14"/>
      <c r="K527" s="14"/>
      <c r="L527" s="14"/>
      <c r="M527" s="4"/>
      <c r="N527" s="4"/>
      <c r="O527" s="4"/>
      <c r="P527" s="4"/>
      <c r="Q527" s="4"/>
    </row>
    <row r="528" spans="1:17" x14ac:dyDescent="0.25">
      <c r="A528" s="4"/>
      <c r="B528" s="16"/>
      <c r="C528" s="301"/>
      <c r="D528" s="16"/>
      <c r="E528" s="14"/>
      <c r="F528" s="14"/>
      <c r="G528" s="14"/>
      <c r="H528" s="14"/>
      <c r="I528" s="14"/>
      <c r="J528" s="14"/>
      <c r="K528" s="14"/>
      <c r="L528" s="14"/>
      <c r="M528" s="4"/>
      <c r="N528" s="4"/>
      <c r="O528" s="4"/>
      <c r="P528" s="4"/>
      <c r="Q528" s="4"/>
    </row>
    <row r="529" spans="1:17" x14ac:dyDescent="0.25">
      <c r="A529" s="4"/>
      <c r="B529" s="16"/>
      <c r="C529" s="301"/>
      <c r="D529" s="16"/>
      <c r="E529" s="14"/>
      <c r="F529" s="14"/>
      <c r="G529" s="14"/>
      <c r="H529" s="14"/>
      <c r="I529" s="14"/>
      <c r="J529" s="14"/>
      <c r="K529" s="14"/>
      <c r="L529" s="14"/>
      <c r="M529" s="4"/>
      <c r="N529" s="4"/>
      <c r="O529" s="4"/>
      <c r="P529" s="4"/>
      <c r="Q529" s="4"/>
    </row>
    <row r="530" spans="1:17" x14ac:dyDescent="0.25">
      <c r="A530" s="4"/>
      <c r="B530" s="16"/>
      <c r="C530" s="301"/>
      <c r="D530" s="16"/>
      <c r="E530" s="14"/>
      <c r="F530" s="14"/>
      <c r="G530" s="14"/>
      <c r="H530" s="14"/>
      <c r="I530" s="14"/>
      <c r="J530" s="14"/>
      <c r="K530" s="14"/>
      <c r="L530" s="14"/>
      <c r="M530" s="4"/>
      <c r="N530" s="4"/>
      <c r="O530" s="4"/>
      <c r="P530" s="4"/>
      <c r="Q530" s="4"/>
    </row>
    <row r="531" spans="1:17" x14ac:dyDescent="0.25">
      <c r="A531" s="4"/>
      <c r="B531" s="16"/>
      <c r="C531" s="301"/>
      <c r="D531" s="16"/>
      <c r="E531" s="14"/>
      <c r="F531" s="14"/>
      <c r="G531" s="14"/>
      <c r="H531" s="14"/>
      <c r="I531" s="14"/>
      <c r="J531" s="14"/>
      <c r="K531" s="14"/>
      <c r="L531" s="14"/>
      <c r="M531" s="4"/>
      <c r="N531" s="4"/>
      <c r="O531" s="4"/>
      <c r="P531" s="4"/>
      <c r="Q531" s="4"/>
    </row>
    <row r="532" spans="1:17" x14ac:dyDescent="0.25">
      <c r="A532" s="4"/>
      <c r="B532" s="16"/>
      <c r="C532" s="301"/>
      <c r="D532" s="16"/>
      <c r="E532" s="14"/>
      <c r="F532" s="14"/>
      <c r="G532" s="14"/>
      <c r="H532" s="14"/>
      <c r="I532" s="14"/>
      <c r="J532" s="14"/>
      <c r="K532" s="14"/>
      <c r="L532" s="14"/>
      <c r="M532" s="4"/>
      <c r="N532" s="4"/>
      <c r="O532" s="4"/>
      <c r="P532" s="4"/>
      <c r="Q532" s="4"/>
    </row>
    <row r="533" spans="1:17" x14ac:dyDescent="0.25">
      <c r="A533" s="4"/>
      <c r="B533" s="16"/>
      <c r="C533" s="301"/>
      <c r="D533" s="16"/>
      <c r="E533" s="14"/>
      <c r="F533" s="14"/>
      <c r="G533" s="14"/>
      <c r="H533" s="14"/>
      <c r="I533" s="14"/>
      <c r="J533" s="14"/>
      <c r="K533" s="14"/>
      <c r="L533" s="14"/>
      <c r="M533" s="4"/>
      <c r="N533" s="4"/>
      <c r="O533" s="4"/>
      <c r="P533" s="4"/>
      <c r="Q533" s="4"/>
    </row>
    <row r="534" spans="1:17" x14ac:dyDescent="0.25">
      <c r="A534" s="4"/>
      <c r="B534" s="16"/>
      <c r="C534" s="301"/>
      <c r="D534" s="16"/>
      <c r="E534" s="14"/>
      <c r="F534" s="14"/>
      <c r="G534" s="14"/>
      <c r="H534" s="14"/>
      <c r="I534" s="14"/>
      <c r="J534" s="14"/>
      <c r="K534" s="14"/>
      <c r="L534" s="14"/>
      <c r="M534" s="4"/>
      <c r="N534" s="4"/>
      <c r="O534" s="4"/>
      <c r="P534" s="4"/>
      <c r="Q534" s="4"/>
    </row>
    <row r="535" spans="1:17" x14ac:dyDescent="0.25">
      <c r="A535" s="4"/>
      <c r="B535" s="16"/>
      <c r="C535" s="301"/>
      <c r="D535" s="16"/>
      <c r="E535" s="14"/>
      <c r="F535" s="14"/>
      <c r="G535" s="14"/>
      <c r="H535" s="14"/>
      <c r="I535" s="14"/>
      <c r="J535" s="14"/>
      <c r="K535" s="14"/>
      <c r="L535" s="14"/>
      <c r="M535" s="4"/>
      <c r="N535" s="4"/>
      <c r="O535" s="4"/>
      <c r="P535" s="4"/>
      <c r="Q535" s="4"/>
    </row>
    <row r="536" spans="1:17" x14ac:dyDescent="0.25">
      <c r="A536" s="4"/>
      <c r="B536" s="16"/>
      <c r="C536" s="301"/>
      <c r="D536" s="16"/>
      <c r="E536" s="14"/>
      <c r="F536" s="14"/>
      <c r="G536" s="14"/>
      <c r="H536" s="14"/>
      <c r="I536" s="14"/>
      <c r="J536" s="14"/>
      <c r="K536" s="14"/>
      <c r="L536" s="14"/>
      <c r="M536" s="4"/>
      <c r="N536" s="4"/>
      <c r="O536" s="4"/>
      <c r="P536" s="4"/>
      <c r="Q536" s="4"/>
    </row>
    <row r="537" spans="1:17" x14ac:dyDescent="0.25">
      <c r="A537" s="4"/>
      <c r="B537" s="16"/>
      <c r="C537" s="301"/>
      <c r="D537" s="16"/>
      <c r="E537" s="14"/>
      <c r="F537" s="14"/>
      <c r="G537" s="14"/>
      <c r="H537" s="14"/>
      <c r="I537" s="14"/>
      <c r="J537" s="14"/>
      <c r="K537" s="14"/>
      <c r="L537" s="14"/>
      <c r="M537" s="4"/>
      <c r="N537" s="4"/>
      <c r="O537" s="4"/>
      <c r="P537" s="4"/>
      <c r="Q537" s="4"/>
    </row>
    <row r="538" spans="1:17" x14ac:dyDescent="0.25">
      <c r="A538" s="4"/>
      <c r="B538" s="16"/>
      <c r="C538" s="301"/>
      <c r="D538" s="16"/>
      <c r="E538" s="14"/>
      <c r="F538" s="14"/>
      <c r="G538" s="14"/>
      <c r="H538" s="14"/>
      <c r="I538" s="14"/>
      <c r="J538" s="14"/>
      <c r="K538" s="14"/>
      <c r="L538" s="14"/>
      <c r="M538" s="4"/>
      <c r="N538" s="4"/>
      <c r="O538" s="4"/>
      <c r="P538" s="4"/>
      <c r="Q538" s="4"/>
    </row>
    <row r="539" spans="1:17" x14ac:dyDescent="0.25">
      <c r="A539" s="4"/>
      <c r="B539" s="16"/>
      <c r="C539" s="301"/>
      <c r="D539" s="16"/>
      <c r="E539" s="14"/>
      <c r="F539" s="14"/>
      <c r="G539" s="14"/>
      <c r="H539" s="14"/>
      <c r="I539" s="14"/>
      <c r="J539" s="14"/>
      <c r="K539" s="14"/>
      <c r="L539" s="14"/>
      <c r="M539" s="4"/>
      <c r="N539" s="4"/>
      <c r="O539" s="4"/>
      <c r="P539" s="4"/>
      <c r="Q539" s="4"/>
    </row>
    <row r="540" spans="1:17" x14ac:dyDescent="0.25">
      <c r="A540" s="4"/>
      <c r="B540" s="16"/>
      <c r="C540" s="301"/>
      <c r="D540" s="16"/>
      <c r="E540" s="14"/>
      <c r="F540" s="14"/>
      <c r="G540" s="14"/>
      <c r="H540" s="14"/>
      <c r="I540" s="14"/>
      <c r="J540" s="14"/>
      <c r="K540" s="14"/>
      <c r="L540" s="14"/>
      <c r="M540" s="4"/>
      <c r="N540" s="4"/>
      <c r="O540" s="4"/>
      <c r="P540" s="4"/>
      <c r="Q540" s="4"/>
    </row>
    <row r="541" spans="1:17" x14ac:dyDescent="0.25">
      <c r="A541" s="4"/>
      <c r="B541" s="16"/>
      <c r="C541" s="301"/>
      <c r="D541" s="16"/>
      <c r="E541" s="14"/>
      <c r="F541" s="14"/>
      <c r="G541" s="14"/>
      <c r="H541" s="14"/>
      <c r="I541" s="14"/>
      <c r="J541" s="14"/>
      <c r="K541" s="14"/>
      <c r="L541" s="14"/>
      <c r="M541" s="4"/>
      <c r="N541" s="4"/>
      <c r="O541" s="4"/>
      <c r="P541" s="4"/>
      <c r="Q541" s="4"/>
    </row>
    <row r="542" spans="1:17" x14ac:dyDescent="0.25">
      <c r="A542" s="4"/>
      <c r="B542" s="16"/>
      <c r="C542" s="301"/>
      <c r="D542" s="16"/>
      <c r="E542" s="14"/>
      <c r="F542" s="14"/>
      <c r="G542" s="14"/>
      <c r="H542" s="14"/>
      <c r="I542" s="14"/>
      <c r="J542" s="14"/>
      <c r="K542" s="14"/>
      <c r="L542" s="14"/>
      <c r="M542" s="4"/>
      <c r="N542" s="4"/>
      <c r="O542" s="4"/>
      <c r="P542" s="4"/>
      <c r="Q542" s="4"/>
    </row>
    <row r="543" spans="1:17" x14ac:dyDescent="0.25">
      <c r="A543" s="4"/>
      <c r="B543" s="16"/>
      <c r="C543" s="301"/>
      <c r="D543" s="16"/>
      <c r="E543" s="14"/>
      <c r="F543" s="14"/>
      <c r="G543" s="14"/>
      <c r="H543" s="14"/>
      <c r="I543" s="14"/>
      <c r="J543" s="14"/>
      <c r="K543" s="14"/>
      <c r="L543" s="14"/>
      <c r="M543" s="4"/>
      <c r="N543" s="4"/>
      <c r="O543" s="4"/>
      <c r="P543" s="4"/>
      <c r="Q543" s="4"/>
    </row>
    <row r="544" spans="1:17" x14ac:dyDescent="0.25">
      <c r="A544" s="4"/>
      <c r="B544" s="16"/>
      <c r="C544" s="301"/>
      <c r="D544" s="16"/>
      <c r="E544" s="14"/>
      <c r="F544" s="14"/>
      <c r="G544" s="14"/>
      <c r="H544" s="14"/>
      <c r="I544" s="14"/>
      <c r="J544" s="14"/>
      <c r="K544" s="14"/>
      <c r="L544" s="14"/>
      <c r="M544" s="4"/>
      <c r="N544" s="4"/>
      <c r="O544" s="4"/>
      <c r="P544" s="4"/>
      <c r="Q544" s="4"/>
    </row>
    <row r="545" spans="1:17" x14ac:dyDescent="0.25">
      <c r="A545" s="4"/>
      <c r="B545" s="16"/>
      <c r="C545" s="301"/>
      <c r="D545" s="16"/>
      <c r="E545" s="14"/>
      <c r="F545" s="14"/>
      <c r="G545" s="14"/>
      <c r="H545" s="14"/>
      <c r="I545" s="14"/>
      <c r="J545" s="14"/>
      <c r="K545" s="14"/>
      <c r="L545" s="14"/>
      <c r="M545" s="4"/>
      <c r="N545" s="4"/>
      <c r="O545" s="4"/>
      <c r="P545" s="4"/>
      <c r="Q545" s="4"/>
    </row>
    <row r="546" spans="1:17" x14ac:dyDescent="0.25">
      <c r="A546" s="4"/>
      <c r="B546" s="16"/>
      <c r="C546" s="301"/>
      <c r="D546" s="16"/>
      <c r="E546" s="14"/>
      <c r="F546" s="14"/>
      <c r="G546" s="14"/>
      <c r="H546" s="14"/>
      <c r="I546" s="14"/>
      <c r="J546" s="14"/>
      <c r="K546" s="14"/>
      <c r="L546" s="14"/>
      <c r="M546" s="4"/>
      <c r="N546" s="4"/>
      <c r="O546" s="4"/>
      <c r="P546" s="4"/>
      <c r="Q546" s="4"/>
    </row>
    <row r="547" spans="1:17" x14ac:dyDescent="0.25">
      <c r="A547" s="4"/>
      <c r="B547" s="16"/>
      <c r="C547" s="301"/>
      <c r="D547" s="16"/>
      <c r="E547" s="14"/>
      <c r="F547" s="14"/>
      <c r="G547" s="14"/>
      <c r="H547" s="14"/>
      <c r="I547" s="14"/>
      <c r="J547" s="14"/>
      <c r="K547" s="14"/>
      <c r="L547" s="14"/>
      <c r="M547" s="4"/>
      <c r="N547" s="4"/>
      <c r="O547" s="4"/>
      <c r="P547" s="4"/>
      <c r="Q547" s="4"/>
    </row>
    <row r="548" spans="1:17" x14ac:dyDescent="0.25">
      <c r="A548" s="4"/>
      <c r="B548" s="16"/>
      <c r="C548" s="301"/>
      <c r="D548" s="16"/>
      <c r="E548" s="14"/>
      <c r="F548" s="14"/>
      <c r="G548" s="14"/>
      <c r="H548" s="14"/>
      <c r="I548" s="14"/>
      <c r="J548" s="14"/>
      <c r="K548" s="14"/>
      <c r="L548" s="14"/>
      <c r="M548" s="4"/>
      <c r="N548" s="4"/>
      <c r="O548" s="4"/>
      <c r="P548" s="4"/>
      <c r="Q548" s="4"/>
    </row>
    <row r="549" spans="1:17" x14ac:dyDescent="0.25">
      <c r="A549" s="4"/>
      <c r="B549" s="16"/>
      <c r="C549" s="301"/>
      <c r="D549" s="16"/>
      <c r="E549" s="14"/>
      <c r="F549" s="14"/>
      <c r="G549" s="14"/>
      <c r="H549" s="14"/>
      <c r="I549" s="14"/>
      <c r="J549" s="14"/>
      <c r="K549" s="14"/>
      <c r="L549" s="14"/>
      <c r="M549" s="4"/>
      <c r="N549" s="4"/>
      <c r="O549" s="4"/>
      <c r="P549" s="4"/>
      <c r="Q549" s="4"/>
    </row>
    <row r="550" spans="1:17" x14ac:dyDescent="0.25">
      <c r="A550" s="4"/>
      <c r="B550" s="16"/>
      <c r="C550" s="301"/>
      <c r="D550" s="16"/>
      <c r="E550" s="14"/>
      <c r="F550" s="14"/>
      <c r="G550" s="14"/>
      <c r="H550" s="14"/>
      <c r="I550" s="14"/>
      <c r="J550" s="14"/>
      <c r="K550" s="14"/>
      <c r="L550" s="14"/>
      <c r="M550" s="4"/>
      <c r="N550" s="4"/>
      <c r="O550" s="4"/>
      <c r="P550" s="4"/>
      <c r="Q550" s="4"/>
    </row>
    <row r="551" spans="1:17" x14ac:dyDescent="0.25">
      <c r="A551" s="4"/>
      <c r="B551" s="16"/>
      <c r="C551" s="301"/>
      <c r="D551" s="16"/>
      <c r="E551" s="14"/>
      <c r="F551" s="14"/>
      <c r="G551" s="14"/>
      <c r="H551" s="14"/>
      <c r="I551" s="14"/>
      <c r="J551" s="14"/>
      <c r="K551" s="14"/>
      <c r="L551" s="14"/>
      <c r="M551" s="4"/>
      <c r="N551" s="4"/>
      <c r="O551" s="4"/>
      <c r="P551" s="4"/>
      <c r="Q551" s="4"/>
    </row>
    <row r="552" spans="1:17" x14ac:dyDescent="0.25">
      <c r="A552" s="4"/>
      <c r="B552" s="16"/>
      <c r="C552" s="301"/>
      <c r="D552" s="16"/>
      <c r="E552" s="14"/>
      <c r="F552" s="14"/>
      <c r="G552" s="14"/>
      <c r="H552" s="14"/>
      <c r="I552" s="14"/>
      <c r="J552" s="14"/>
      <c r="K552" s="14"/>
      <c r="L552" s="14"/>
      <c r="M552" s="4"/>
      <c r="N552" s="4"/>
      <c r="O552" s="4"/>
      <c r="P552" s="4"/>
      <c r="Q552" s="4"/>
    </row>
    <row r="553" spans="1:17" x14ac:dyDescent="0.25">
      <c r="A553" s="4"/>
      <c r="B553" s="16"/>
      <c r="C553" s="301"/>
      <c r="D553" s="16"/>
      <c r="E553" s="14"/>
      <c r="F553" s="14"/>
      <c r="G553" s="14"/>
      <c r="H553" s="14"/>
      <c r="I553" s="14"/>
      <c r="J553" s="14"/>
      <c r="K553" s="14"/>
      <c r="L553" s="14"/>
      <c r="M553" s="4"/>
      <c r="N553" s="4"/>
      <c r="O553" s="4"/>
      <c r="P553" s="4"/>
      <c r="Q553" s="4"/>
    </row>
    <row r="554" spans="1:17" x14ac:dyDescent="0.25">
      <c r="A554" s="4"/>
      <c r="B554" s="16"/>
      <c r="C554" s="301"/>
      <c r="D554" s="16"/>
      <c r="E554" s="14"/>
      <c r="F554" s="14"/>
      <c r="G554" s="14"/>
      <c r="H554" s="14"/>
      <c r="I554" s="14"/>
      <c r="J554" s="14"/>
      <c r="K554" s="14"/>
      <c r="L554" s="14"/>
      <c r="M554" s="4"/>
      <c r="N554" s="4"/>
      <c r="O554" s="4"/>
      <c r="P554" s="4"/>
      <c r="Q554" s="4"/>
    </row>
    <row r="555" spans="1:17" x14ac:dyDescent="0.25">
      <c r="A555" s="4"/>
      <c r="B555" s="16"/>
      <c r="C555" s="301"/>
      <c r="D555" s="16"/>
      <c r="E555" s="14"/>
      <c r="F555" s="14"/>
      <c r="G555" s="14"/>
      <c r="H555" s="14"/>
      <c r="I555" s="14"/>
      <c r="J555" s="14"/>
      <c r="K555" s="14"/>
      <c r="L555" s="14"/>
      <c r="M555" s="4"/>
      <c r="N555" s="4"/>
      <c r="O555" s="4"/>
      <c r="P555" s="4"/>
      <c r="Q555" s="4"/>
    </row>
    <row r="556" spans="1:17" x14ac:dyDescent="0.25">
      <c r="A556" s="4"/>
      <c r="B556" s="16"/>
      <c r="C556" s="301"/>
      <c r="D556" s="16"/>
      <c r="E556" s="14"/>
      <c r="F556" s="14"/>
      <c r="G556" s="14"/>
      <c r="H556" s="14"/>
      <c r="I556" s="14"/>
      <c r="J556" s="14"/>
      <c r="K556" s="14"/>
      <c r="L556" s="14"/>
      <c r="M556" s="4"/>
      <c r="N556" s="4"/>
      <c r="O556" s="4"/>
      <c r="P556" s="4"/>
      <c r="Q556" s="4"/>
    </row>
    <row r="557" spans="1:17" x14ac:dyDescent="0.25">
      <c r="A557" s="4"/>
      <c r="B557" s="16"/>
      <c r="C557" s="301"/>
      <c r="D557" s="16"/>
      <c r="E557" s="14"/>
      <c r="F557" s="14"/>
      <c r="G557" s="14"/>
      <c r="H557" s="14"/>
      <c r="I557" s="14"/>
      <c r="J557" s="14"/>
      <c r="K557" s="14"/>
      <c r="L557" s="14"/>
      <c r="M557" s="4"/>
      <c r="N557" s="4"/>
      <c r="O557" s="4"/>
      <c r="P557" s="4"/>
      <c r="Q557" s="4"/>
    </row>
    <row r="558" spans="1:17" x14ac:dyDescent="0.25">
      <c r="A558" s="4"/>
      <c r="B558" s="16"/>
      <c r="C558" s="301"/>
      <c r="D558" s="16"/>
      <c r="E558" s="14"/>
      <c r="F558" s="14"/>
      <c r="G558" s="14"/>
      <c r="H558" s="14"/>
      <c r="I558" s="14"/>
      <c r="J558" s="14"/>
      <c r="K558" s="14"/>
      <c r="L558" s="14"/>
      <c r="M558" s="4"/>
      <c r="N558" s="4"/>
      <c r="O558" s="4"/>
      <c r="P558" s="4"/>
      <c r="Q558" s="4"/>
    </row>
    <row r="559" spans="1:17" x14ac:dyDescent="0.25">
      <c r="A559" s="4"/>
      <c r="B559" s="16"/>
      <c r="C559" s="301"/>
      <c r="D559" s="16"/>
      <c r="E559" s="14"/>
      <c r="F559" s="14"/>
      <c r="G559" s="14"/>
      <c r="H559" s="14"/>
      <c r="I559" s="14"/>
      <c r="J559" s="14"/>
      <c r="K559" s="14"/>
      <c r="L559" s="14"/>
      <c r="M559" s="4"/>
      <c r="N559" s="4"/>
      <c r="O559" s="4"/>
      <c r="P559" s="4"/>
      <c r="Q559" s="4"/>
    </row>
    <row r="560" spans="1:17" x14ac:dyDescent="0.25">
      <c r="A560" s="4"/>
      <c r="B560" s="16"/>
      <c r="C560" s="301"/>
      <c r="D560" s="16"/>
      <c r="E560" s="14"/>
      <c r="F560" s="14"/>
      <c r="G560" s="14"/>
      <c r="H560" s="14"/>
      <c r="I560" s="14"/>
      <c r="J560" s="14"/>
      <c r="K560" s="14"/>
      <c r="L560" s="14"/>
      <c r="M560" s="4"/>
      <c r="N560" s="4"/>
      <c r="O560" s="4"/>
      <c r="P560" s="4"/>
      <c r="Q560" s="4"/>
    </row>
    <row r="561" spans="1:17" x14ac:dyDescent="0.25">
      <c r="A561" s="4"/>
      <c r="B561" s="16"/>
      <c r="C561" s="301"/>
      <c r="D561" s="16"/>
      <c r="E561" s="14"/>
      <c r="F561" s="14"/>
      <c r="G561" s="14"/>
      <c r="H561" s="14"/>
      <c r="I561" s="14"/>
      <c r="J561" s="14"/>
      <c r="K561" s="14"/>
      <c r="L561" s="14"/>
      <c r="M561" s="4"/>
      <c r="N561" s="4"/>
      <c r="O561" s="4"/>
      <c r="P561" s="4"/>
      <c r="Q561" s="4"/>
    </row>
    <row r="562" spans="1:17" x14ac:dyDescent="0.25">
      <c r="A562" s="4"/>
      <c r="B562" s="16"/>
      <c r="C562" s="301"/>
      <c r="D562" s="16"/>
      <c r="E562" s="14"/>
      <c r="F562" s="14"/>
      <c r="G562" s="14"/>
      <c r="H562" s="14"/>
      <c r="I562" s="14"/>
      <c r="J562" s="14"/>
      <c r="K562" s="14"/>
      <c r="L562" s="14"/>
      <c r="M562" s="4"/>
      <c r="N562" s="4"/>
      <c r="O562" s="4"/>
      <c r="P562" s="4"/>
      <c r="Q562" s="4"/>
    </row>
    <row r="563" spans="1:17" x14ac:dyDescent="0.25">
      <c r="A563" s="4"/>
      <c r="B563" s="16"/>
      <c r="C563" s="301"/>
      <c r="D563" s="16"/>
      <c r="E563" s="14"/>
      <c r="F563" s="14"/>
      <c r="G563" s="14"/>
      <c r="H563" s="14"/>
      <c r="I563" s="14"/>
      <c r="J563" s="14"/>
      <c r="K563" s="14"/>
      <c r="L563" s="14"/>
      <c r="M563" s="4"/>
      <c r="N563" s="4"/>
      <c r="O563" s="4"/>
      <c r="P563" s="4"/>
      <c r="Q563" s="4"/>
    </row>
    <row r="564" spans="1:17" x14ac:dyDescent="0.25">
      <c r="A564" s="4"/>
      <c r="B564" s="16"/>
      <c r="C564" s="301"/>
      <c r="D564" s="16"/>
      <c r="E564" s="14"/>
      <c r="F564" s="14"/>
      <c r="G564" s="14"/>
      <c r="H564" s="14"/>
      <c r="I564" s="14"/>
      <c r="J564" s="14"/>
      <c r="K564" s="14"/>
      <c r="L564" s="14"/>
      <c r="M564" s="4"/>
      <c r="N564" s="4"/>
      <c r="O564" s="4"/>
      <c r="P564" s="4"/>
      <c r="Q564" s="4"/>
    </row>
    <row r="565" spans="1:17" x14ac:dyDescent="0.25">
      <c r="A565" s="4"/>
      <c r="B565" s="16"/>
      <c r="C565" s="301"/>
      <c r="D565" s="16"/>
      <c r="E565" s="14"/>
      <c r="F565" s="14"/>
      <c r="G565" s="14"/>
      <c r="H565" s="14"/>
      <c r="I565" s="14"/>
      <c r="J565" s="14"/>
      <c r="K565" s="14"/>
      <c r="L565" s="14"/>
      <c r="M565" s="4"/>
      <c r="N565" s="4"/>
      <c r="O565" s="4"/>
      <c r="P565" s="4"/>
      <c r="Q565" s="4"/>
    </row>
    <row r="566" spans="1:17" x14ac:dyDescent="0.25">
      <c r="A566" s="4"/>
      <c r="B566" s="16"/>
      <c r="C566" s="301"/>
      <c r="D566" s="16"/>
      <c r="E566" s="14"/>
      <c r="F566" s="14"/>
      <c r="G566" s="14"/>
      <c r="H566" s="14"/>
      <c r="I566" s="14"/>
      <c r="J566" s="14"/>
      <c r="K566" s="14"/>
      <c r="L566" s="14"/>
      <c r="M566" s="4"/>
      <c r="N566" s="4"/>
      <c r="O566" s="4"/>
      <c r="P566" s="4"/>
      <c r="Q566" s="4"/>
    </row>
    <row r="567" spans="1:17" x14ac:dyDescent="0.25">
      <c r="A567" s="4"/>
      <c r="B567" s="16"/>
      <c r="C567" s="301"/>
      <c r="D567" s="16"/>
      <c r="E567" s="14"/>
      <c r="F567" s="14"/>
      <c r="G567" s="14"/>
      <c r="H567" s="14"/>
      <c r="I567" s="14"/>
      <c r="J567" s="14"/>
      <c r="K567" s="14"/>
      <c r="L567" s="14"/>
      <c r="M567" s="4"/>
      <c r="N567" s="4"/>
      <c r="O567" s="4"/>
      <c r="P567" s="4"/>
      <c r="Q567" s="4"/>
    </row>
    <row r="568" spans="1:17" x14ac:dyDescent="0.25">
      <c r="A568" s="4"/>
      <c r="B568" s="16"/>
      <c r="C568" s="301"/>
      <c r="D568" s="16"/>
      <c r="E568" s="14"/>
      <c r="F568" s="14"/>
      <c r="G568" s="14"/>
      <c r="H568" s="14"/>
      <c r="I568" s="14"/>
      <c r="J568" s="14"/>
      <c r="K568" s="14"/>
      <c r="L568" s="14"/>
      <c r="M568" s="4"/>
      <c r="N568" s="4"/>
      <c r="O568" s="4"/>
      <c r="P568" s="4"/>
      <c r="Q568" s="4"/>
    </row>
    <row r="569" spans="1:17" x14ac:dyDescent="0.25">
      <c r="A569" s="4"/>
      <c r="B569" s="16"/>
      <c r="C569" s="301"/>
      <c r="D569" s="16"/>
      <c r="E569" s="14"/>
      <c r="F569" s="14"/>
      <c r="G569" s="14"/>
      <c r="H569" s="14"/>
      <c r="I569" s="14"/>
      <c r="J569" s="14"/>
      <c r="K569" s="14"/>
      <c r="L569" s="14"/>
      <c r="M569" s="4"/>
      <c r="N569" s="4"/>
      <c r="O569" s="4"/>
      <c r="P569" s="4"/>
      <c r="Q569" s="4"/>
    </row>
    <row r="570" spans="1:17" x14ac:dyDescent="0.25">
      <c r="A570" s="4"/>
      <c r="B570" s="16"/>
      <c r="C570" s="301"/>
      <c r="D570" s="16"/>
      <c r="E570" s="14"/>
      <c r="F570" s="14"/>
      <c r="G570" s="14"/>
      <c r="H570" s="14"/>
      <c r="I570" s="14"/>
      <c r="J570" s="14"/>
      <c r="K570" s="14"/>
      <c r="L570" s="14"/>
      <c r="M570" s="4"/>
      <c r="N570" s="4"/>
      <c r="O570" s="4"/>
      <c r="P570" s="4"/>
      <c r="Q570" s="4"/>
    </row>
    <row r="571" spans="1:17" x14ac:dyDescent="0.25">
      <c r="A571" s="4"/>
      <c r="B571" s="16"/>
      <c r="C571" s="301"/>
      <c r="D571" s="16"/>
      <c r="E571" s="14"/>
      <c r="F571" s="14"/>
      <c r="G571" s="14"/>
      <c r="H571" s="14"/>
      <c r="I571" s="14"/>
      <c r="J571" s="14"/>
      <c r="K571" s="14"/>
      <c r="L571" s="14"/>
      <c r="M571" s="4"/>
      <c r="N571" s="4"/>
      <c r="O571" s="4"/>
      <c r="P571" s="4"/>
      <c r="Q571" s="4"/>
    </row>
    <row r="572" spans="1:17" x14ac:dyDescent="0.25">
      <c r="A572" s="4"/>
      <c r="B572" s="16"/>
      <c r="C572" s="301"/>
      <c r="D572" s="16"/>
      <c r="E572" s="14"/>
      <c r="F572" s="14"/>
      <c r="G572" s="14"/>
      <c r="H572" s="14"/>
      <c r="I572" s="14"/>
      <c r="J572" s="14"/>
      <c r="K572" s="14"/>
      <c r="L572" s="14"/>
      <c r="M572" s="4"/>
      <c r="N572" s="4"/>
      <c r="O572" s="4"/>
      <c r="P572" s="4"/>
      <c r="Q572" s="4"/>
    </row>
    <row r="573" spans="1:17" x14ac:dyDescent="0.25">
      <c r="A573" s="4"/>
      <c r="B573" s="16"/>
      <c r="C573" s="301"/>
      <c r="D573" s="16"/>
      <c r="E573" s="14"/>
      <c r="F573" s="14"/>
      <c r="G573" s="14"/>
      <c r="H573" s="14"/>
      <c r="I573" s="14"/>
      <c r="J573" s="14"/>
      <c r="K573" s="14"/>
      <c r="L573" s="14"/>
      <c r="M573" s="4"/>
      <c r="N573" s="4"/>
      <c r="O573" s="4"/>
      <c r="P573" s="4"/>
      <c r="Q573" s="4"/>
    </row>
    <row r="574" spans="1:17" x14ac:dyDescent="0.25">
      <c r="A574" s="4"/>
      <c r="B574" s="16"/>
      <c r="C574" s="301"/>
      <c r="D574" s="16"/>
      <c r="E574" s="14"/>
      <c r="F574" s="14"/>
      <c r="G574" s="14"/>
      <c r="H574" s="14"/>
      <c r="I574" s="14"/>
      <c r="J574" s="14"/>
      <c r="K574" s="14"/>
      <c r="L574" s="14"/>
      <c r="M574" s="4"/>
      <c r="N574" s="4"/>
      <c r="O574" s="4"/>
      <c r="P574" s="4"/>
      <c r="Q574" s="4"/>
    </row>
    <row r="575" spans="1:17" x14ac:dyDescent="0.25">
      <c r="A575" s="4"/>
      <c r="B575" s="16"/>
      <c r="C575" s="301"/>
      <c r="D575" s="16"/>
      <c r="E575" s="14"/>
      <c r="F575" s="14"/>
      <c r="G575" s="14"/>
      <c r="H575" s="14"/>
      <c r="I575" s="14"/>
      <c r="J575" s="14"/>
      <c r="K575" s="14"/>
      <c r="L575" s="14"/>
      <c r="M575" s="4"/>
      <c r="N575" s="4"/>
      <c r="O575" s="4"/>
      <c r="P575" s="4"/>
      <c r="Q575" s="4"/>
    </row>
    <row r="576" spans="1:17" x14ac:dyDescent="0.25">
      <c r="A576" s="4"/>
      <c r="B576" s="16"/>
      <c r="C576" s="301"/>
      <c r="D576" s="16"/>
      <c r="E576" s="14"/>
      <c r="F576" s="14"/>
      <c r="G576" s="14"/>
      <c r="H576" s="14"/>
      <c r="I576" s="14"/>
      <c r="J576" s="14"/>
      <c r="K576" s="14"/>
      <c r="L576" s="14"/>
      <c r="M576" s="4"/>
      <c r="N576" s="4"/>
      <c r="O576" s="4"/>
      <c r="P576" s="4"/>
      <c r="Q576" s="4"/>
    </row>
    <row r="577" spans="1:17" x14ac:dyDescent="0.25">
      <c r="A577" s="4"/>
      <c r="B577" s="16"/>
      <c r="C577" s="301"/>
      <c r="D577" s="16"/>
      <c r="E577" s="14"/>
      <c r="F577" s="14"/>
      <c r="G577" s="14"/>
      <c r="H577" s="14"/>
      <c r="I577" s="14"/>
      <c r="J577" s="14"/>
      <c r="K577" s="14"/>
      <c r="L577" s="14"/>
      <c r="M577" s="4"/>
      <c r="N577" s="4"/>
      <c r="O577" s="4"/>
      <c r="P577" s="4"/>
      <c r="Q577" s="4"/>
    </row>
    <row r="578" spans="1:17" x14ac:dyDescent="0.25">
      <c r="A578" s="4"/>
      <c r="B578" s="16"/>
      <c r="C578" s="301"/>
      <c r="D578" s="16"/>
      <c r="E578" s="14"/>
      <c r="F578" s="14"/>
      <c r="G578" s="14"/>
      <c r="H578" s="14"/>
      <c r="I578" s="14"/>
      <c r="J578" s="14"/>
      <c r="K578" s="14"/>
      <c r="L578" s="14"/>
      <c r="M578" s="4"/>
      <c r="N578" s="4"/>
      <c r="O578" s="4"/>
      <c r="P578" s="4"/>
      <c r="Q578" s="4"/>
    </row>
    <row r="579" spans="1:17" x14ac:dyDescent="0.25">
      <c r="A579" s="4"/>
      <c r="B579" s="16"/>
      <c r="C579" s="301"/>
      <c r="D579" s="16"/>
      <c r="E579" s="14"/>
      <c r="F579" s="14"/>
      <c r="G579" s="14"/>
      <c r="H579" s="14"/>
      <c r="I579" s="14"/>
      <c r="J579" s="14"/>
      <c r="K579" s="14"/>
      <c r="L579" s="14"/>
      <c r="M579" s="4"/>
      <c r="N579" s="4"/>
      <c r="O579" s="4"/>
      <c r="P579" s="4"/>
      <c r="Q579" s="4"/>
    </row>
    <row r="580" spans="1:17" x14ac:dyDescent="0.25">
      <c r="A580" s="4"/>
      <c r="B580" s="16"/>
      <c r="C580" s="301"/>
      <c r="D580" s="16"/>
      <c r="E580" s="14"/>
      <c r="F580" s="14"/>
      <c r="G580" s="14"/>
      <c r="H580" s="14"/>
      <c r="I580" s="14"/>
      <c r="J580" s="14"/>
      <c r="K580" s="14"/>
      <c r="L580" s="14"/>
      <c r="M580" s="4"/>
      <c r="N580" s="4"/>
      <c r="O580" s="4"/>
      <c r="P580" s="4"/>
      <c r="Q580" s="4"/>
    </row>
    <row r="581" spans="1:17" x14ac:dyDescent="0.25">
      <c r="A581" s="4"/>
      <c r="B581" s="16"/>
      <c r="C581" s="301"/>
      <c r="D581" s="16"/>
      <c r="E581" s="14"/>
      <c r="F581" s="14"/>
      <c r="G581" s="14"/>
      <c r="H581" s="14"/>
      <c r="I581" s="14"/>
      <c r="J581" s="14"/>
      <c r="K581" s="14"/>
      <c r="L581" s="14"/>
      <c r="M581" s="4"/>
      <c r="N581" s="4"/>
      <c r="O581" s="4"/>
      <c r="P581" s="4"/>
      <c r="Q581" s="4"/>
    </row>
    <row r="582" spans="1:17" x14ac:dyDescent="0.25">
      <c r="A582" s="4"/>
      <c r="B582" s="16"/>
      <c r="C582" s="301"/>
      <c r="D582" s="16"/>
      <c r="E582" s="14"/>
      <c r="F582" s="14"/>
      <c r="G582" s="14"/>
      <c r="H582" s="14"/>
      <c r="I582" s="14"/>
      <c r="J582" s="14"/>
      <c r="K582" s="14"/>
      <c r="L582" s="14"/>
      <c r="M582" s="4"/>
      <c r="N582" s="4"/>
      <c r="O582" s="4"/>
      <c r="P582" s="4"/>
      <c r="Q582" s="4"/>
    </row>
    <row r="583" spans="1:17" x14ac:dyDescent="0.25">
      <c r="A583" s="4"/>
      <c r="B583" s="16"/>
      <c r="C583" s="301"/>
      <c r="D583" s="16"/>
      <c r="E583" s="14"/>
      <c r="F583" s="14"/>
      <c r="G583" s="14"/>
      <c r="H583" s="14"/>
      <c r="I583" s="14"/>
      <c r="J583" s="14"/>
      <c r="K583" s="14"/>
      <c r="L583" s="14"/>
      <c r="M583" s="4"/>
      <c r="N583" s="4"/>
      <c r="O583" s="4"/>
      <c r="P583" s="4"/>
      <c r="Q583" s="4"/>
    </row>
    <row r="584" spans="1:17" x14ac:dyDescent="0.25">
      <c r="A584" s="4"/>
      <c r="B584" s="16"/>
      <c r="C584" s="301"/>
      <c r="D584" s="16"/>
      <c r="E584" s="14"/>
      <c r="F584" s="14"/>
      <c r="G584" s="14"/>
      <c r="H584" s="14"/>
      <c r="I584" s="14"/>
      <c r="J584" s="14"/>
      <c r="K584" s="14"/>
      <c r="L584" s="14"/>
      <c r="M584" s="4"/>
      <c r="N584" s="4"/>
      <c r="O584" s="4"/>
      <c r="P584" s="4"/>
      <c r="Q584" s="4"/>
    </row>
    <row r="585" spans="1:17" x14ac:dyDescent="0.25">
      <c r="A585" s="4"/>
      <c r="B585" s="16"/>
      <c r="C585" s="301"/>
      <c r="D585" s="16"/>
      <c r="E585" s="14"/>
      <c r="F585" s="14"/>
      <c r="G585" s="14"/>
      <c r="H585" s="14"/>
      <c r="I585" s="14"/>
      <c r="J585" s="14"/>
      <c r="K585" s="14"/>
      <c r="L585" s="14"/>
      <c r="M585" s="4"/>
      <c r="N585" s="4"/>
      <c r="O585" s="4"/>
      <c r="P585" s="4"/>
      <c r="Q585" s="4"/>
    </row>
    <row r="586" spans="1:17" x14ac:dyDescent="0.25">
      <c r="A586" s="4"/>
      <c r="B586" s="16"/>
      <c r="C586" s="301"/>
      <c r="D586" s="16"/>
      <c r="E586" s="14"/>
      <c r="F586" s="14"/>
      <c r="G586" s="14"/>
      <c r="H586" s="14"/>
      <c r="I586" s="14"/>
      <c r="J586" s="14"/>
      <c r="K586" s="14"/>
      <c r="L586" s="14"/>
      <c r="M586" s="4"/>
      <c r="N586" s="4"/>
      <c r="O586" s="4"/>
      <c r="P586" s="4"/>
      <c r="Q586" s="4"/>
    </row>
    <row r="587" spans="1:17" x14ac:dyDescent="0.25">
      <c r="A587" s="4"/>
      <c r="B587" s="16"/>
      <c r="C587" s="301"/>
      <c r="D587" s="16"/>
      <c r="E587" s="14"/>
      <c r="F587" s="14"/>
      <c r="G587" s="14"/>
      <c r="H587" s="14"/>
      <c r="I587" s="14"/>
      <c r="J587" s="14"/>
      <c r="K587" s="14"/>
      <c r="L587" s="14"/>
      <c r="M587" s="4"/>
      <c r="N587" s="4"/>
      <c r="O587" s="4"/>
      <c r="P587" s="4"/>
      <c r="Q587" s="4"/>
    </row>
    <row r="588" spans="1:17" x14ac:dyDescent="0.25">
      <c r="A588" s="4"/>
      <c r="B588" s="16"/>
      <c r="C588" s="301"/>
      <c r="D588" s="16"/>
      <c r="E588" s="14"/>
      <c r="F588" s="14"/>
      <c r="G588" s="14"/>
      <c r="H588" s="14"/>
      <c r="I588" s="14"/>
      <c r="J588" s="14"/>
      <c r="K588" s="14"/>
      <c r="L588" s="14"/>
      <c r="M588" s="4"/>
      <c r="N588" s="4"/>
      <c r="O588" s="4"/>
      <c r="P588" s="4"/>
      <c r="Q588" s="4"/>
    </row>
    <row r="589" spans="1:17" x14ac:dyDescent="0.25">
      <c r="A589" s="4"/>
      <c r="B589" s="16"/>
      <c r="C589" s="301"/>
      <c r="D589" s="16"/>
      <c r="E589" s="14"/>
      <c r="F589" s="14"/>
      <c r="G589" s="14"/>
      <c r="H589" s="14"/>
      <c r="I589" s="14"/>
      <c r="J589" s="14"/>
      <c r="K589" s="14"/>
      <c r="L589" s="14"/>
      <c r="M589" s="4"/>
      <c r="N589" s="4"/>
      <c r="O589" s="4"/>
      <c r="P589" s="4"/>
      <c r="Q589" s="4"/>
    </row>
    <row r="590" spans="1:17" x14ac:dyDescent="0.25">
      <c r="A590" s="4"/>
      <c r="B590" s="16"/>
      <c r="C590" s="301"/>
      <c r="D590" s="16"/>
      <c r="E590" s="14"/>
      <c r="F590" s="14"/>
      <c r="G590" s="14"/>
      <c r="H590" s="14"/>
      <c r="I590" s="14"/>
      <c r="J590" s="14"/>
      <c r="K590" s="14"/>
      <c r="L590" s="14"/>
      <c r="M590" s="4"/>
      <c r="N590" s="4"/>
      <c r="O590" s="4"/>
      <c r="P590" s="4"/>
      <c r="Q590" s="4"/>
    </row>
    <row r="591" spans="1:17" x14ac:dyDescent="0.25">
      <c r="A591" s="4"/>
      <c r="B591" s="16"/>
      <c r="C591" s="301"/>
      <c r="D591" s="16"/>
      <c r="E591" s="14"/>
      <c r="F591" s="14"/>
      <c r="G591" s="14"/>
      <c r="H591" s="14"/>
      <c r="I591" s="14"/>
      <c r="J591" s="14"/>
      <c r="K591" s="14"/>
      <c r="L591" s="14"/>
      <c r="M591" s="4"/>
      <c r="N591" s="4"/>
      <c r="O591" s="4"/>
      <c r="P591" s="4"/>
      <c r="Q591" s="4"/>
    </row>
    <row r="592" spans="1:17" x14ac:dyDescent="0.25">
      <c r="A592" s="4"/>
      <c r="B592" s="16"/>
      <c r="C592" s="301"/>
      <c r="D592" s="16"/>
      <c r="E592" s="14"/>
      <c r="F592" s="14"/>
      <c r="G592" s="14"/>
      <c r="H592" s="14"/>
      <c r="I592" s="14"/>
      <c r="J592" s="14"/>
      <c r="K592" s="14"/>
      <c r="L592" s="14"/>
      <c r="M592" s="4"/>
      <c r="N592" s="4"/>
      <c r="O592" s="4"/>
      <c r="P592" s="4"/>
      <c r="Q592" s="4"/>
    </row>
    <row r="593" spans="1:17" x14ac:dyDescent="0.25">
      <c r="A593" s="4"/>
      <c r="B593" s="16"/>
      <c r="C593" s="301"/>
      <c r="D593" s="16"/>
      <c r="E593" s="14"/>
      <c r="F593" s="14"/>
      <c r="G593" s="14"/>
      <c r="H593" s="14"/>
      <c r="I593" s="14"/>
      <c r="J593" s="14"/>
      <c r="K593" s="14"/>
      <c r="L593" s="14"/>
      <c r="M593" s="4"/>
      <c r="N593" s="4"/>
      <c r="O593" s="4"/>
      <c r="P593" s="4"/>
      <c r="Q593" s="4"/>
    </row>
    <row r="594" spans="1:17" x14ac:dyDescent="0.25">
      <c r="A594" s="4"/>
      <c r="B594" s="16"/>
      <c r="C594" s="301"/>
      <c r="D594" s="16"/>
      <c r="E594" s="14"/>
      <c r="F594" s="14"/>
      <c r="G594" s="14"/>
      <c r="H594" s="14"/>
      <c r="I594" s="14"/>
      <c r="J594" s="14"/>
      <c r="K594" s="14"/>
      <c r="L594" s="14"/>
      <c r="M594" s="4"/>
      <c r="N594" s="4"/>
      <c r="O594" s="4"/>
      <c r="P594" s="4"/>
      <c r="Q594" s="4"/>
    </row>
    <row r="595" spans="1:17" x14ac:dyDescent="0.25">
      <c r="A595" s="4"/>
      <c r="B595" s="16"/>
      <c r="C595" s="301"/>
      <c r="D595" s="16"/>
      <c r="E595" s="14"/>
      <c r="F595" s="14"/>
      <c r="G595" s="14"/>
      <c r="H595" s="14"/>
      <c r="I595" s="14"/>
      <c r="J595" s="14"/>
      <c r="K595" s="14"/>
      <c r="L595" s="14"/>
      <c r="M595" s="4"/>
      <c r="N595" s="4"/>
      <c r="O595" s="4"/>
      <c r="P595" s="4"/>
      <c r="Q595" s="4"/>
    </row>
    <row r="596" spans="1:17" x14ac:dyDescent="0.25">
      <c r="A596" s="4"/>
      <c r="B596" s="16"/>
      <c r="C596" s="301"/>
      <c r="D596" s="16"/>
      <c r="E596" s="14"/>
      <c r="F596" s="14"/>
      <c r="G596" s="14"/>
      <c r="H596" s="14"/>
      <c r="I596" s="14"/>
      <c r="J596" s="14"/>
      <c r="K596" s="14"/>
      <c r="L596" s="14"/>
      <c r="M596" s="4"/>
      <c r="N596" s="4"/>
      <c r="O596" s="4"/>
      <c r="P596" s="4"/>
      <c r="Q596" s="4"/>
    </row>
    <row r="597" spans="1:17" x14ac:dyDescent="0.25">
      <c r="A597" s="4"/>
      <c r="B597" s="16"/>
      <c r="C597" s="301"/>
      <c r="D597" s="16"/>
      <c r="E597" s="14"/>
      <c r="F597" s="14"/>
      <c r="G597" s="14"/>
      <c r="H597" s="14"/>
      <c r="I597" s="14"/>
      <c r="J597" s="14"/>
      <c r="K597" s="14"/>
      <c r="L597" s="14"/>
      <c r="M597" s="4"/>
      <c r="N597" s="4"/>
      <c r="O597" s="4"/>
      <c r="P597" s="4"/>
      <c r="Q597" s="4"/>
    </row>
    <row r="598" spans="1:17" x14ac:dyDescent="0.25">
      <c r="A598" s="4"/>
      <c r="B598" s="16"/>
      <c r="C598" s="301"/>
      <c r="D598" s="16"/>
      <c r="E598" s="14"/>
      <c r="F598" s="14"/>
      <c r="G598" s="14"/>
      <c r="H598" s="14"/>
      <c r="I598" s="14"/>
      <c r="J598" s="14"/>
      <c r="K598" s="14"/>
      <c r="L598" s="14"/>
      <c r="M598" s="4"/>
      <c r="N598" s="4"/>
      <c r="O598" s="4"/>
      <c r="P598" s="4"/>
      <c r="Q598" s="4"/>
    </row>
    <row r="599" spans="1:17" x14ac:dyDescent="0.25">
      <c r="A599" s="4"/>
      <c r="B599" s="16"/>
      <c r="C599" s="301"/>
      <c r="D599" s="16"/>
      <c r="E599" s="14"/>
      <c r="F599" s="14"/>
      <c r="G599" s="14"/>
      <c r="H599" s="14"/>
      <c r="I599" s="14"/>
      <c r="J599" s="14"/>
      <c r="K599" s="14"/>
      <c r="L599" s="14"/>
      <c r="M599" s="4"/>
      <c r="N599" s="4"/>
      <c r="O599" s="4"/>
      <c r="P599" s="4"/>
      <c r="Q599" s="4"/>
    </row>
    <row r="600" spans="1:17" x14ac:dyDescent="0.25">
      <c r="A600" s="4"/>
      <c r="B600" s="16"/>
      <c r="C600" s="301"/>
      <c r="D600" s="16"/>
      <c r="E600" s="14"/>
      <c r="F600" s="14"/>
      <c r="G600" s="14"/>
      <c r="H600" s="14"/>
      <c r="I600" s="14"/>
      <c r="J600" s="14"/>
      <c r="K600" s="14"/>
      <c r="L600" s="14"/>
      <c r="M600" s="4"/>
      <c r="N600" s="4"/>
      <c r="O600" s="4"/>
      <c r="P600" s="4"/>
      <c r="Q600" s="4"/>
    </row>
    <row r="601" spans="1:17" x14ac:dyDescent="0.25">
      <c r="A601" s="4"/>
      <c r="B601" s="16"/>
      <c r="C601" s="301"/>
      <c r="D601" s="16"/>
      <c r="E601" s="14"/>
      <c r="F601" s="14"/>
      <c r="G601" s="14"/>
      <c r="H601" s="14"/>
      <c r="I601" s="14"/>
      <c r="J601" s="14"/>
      <c r="K601" s="14"/>
      <c r="L601" s="14"/>
      <c r="M601" s="4"/>
      <c r="N601" s="4"/>
      <c r="O601" s="4"/>
      <c r="P601" s="4"/>
      <c r="Q601" s="4"/>
    </row>
    <row r="602" spans="1:17" x14ac:dyDescent="0.25">
      <c r="A602" s="4"/>
      <c r="B602" s="16"/>
      <c r="C602" s="301"/>
      <c r="D602" s="16"/>
      <c r="E602" s="14"/>
      <c r="F602" s="14"/>
      <c r="G602" s="14"/>
      <c r="H602" s="14"/>
      <c r="I602" s="14"/>
      <c r="J602" s="14"/>
      <c r="K602" s="14"/>
      <c r="L602" s="14"/>
      <c r="M602" s="4"/>
      <c r="N602" s="4"/>
      <c r="O602" s="4"/>
      <c r="P602" s="4"/>
      <c r="Q602" s="4"/>
    </row>
    <row r="603" spans="1:17" x14ac:dyDescent="0.25">
      <c r="A603" s="4"/>
      <c r="B603" s="16"/>
      <c r="C603" s="301"/>
      <c r="D603" s="16"/>
      <c r="E603" s="14"/>
      <c r="F603" s="14"/>
      <c r="G603" s="14"/>
      <c r="H603" s="14"/>
      <c r="I603" s="14"/>
      <c r="J603" s="14"/>
      <c r="K603" s="14"/>
      <c r="L603" s="14"/>
      <c r="M603" s="4"/>
      <c r="N603" s="4"/>
      <c r="O603" s="4"/>
      <c r="P603" s="4"/>
      <c r="Q603" s="4"/>
    </row>
    <row r="604" spans="1:17" x14ac:dyDescent="0.25">
      <c r="A604" s="4"/>
      <c r="B604" s="16"/>
      <c r="C604" s="301"/>
      <c r="D604" s="16"/>
      <c r="E604" s="14"/>
      <c r="F604" s="14"/>
      <c r="G604" s="14"/>
      <c r="H604" s="14"/>
      <c r="I604" s="14"/>
      <c r="J604" s="14"/>
      <c r="K604" s="14"/>
      <c r="L604" s="14"/>
      <c r="M604" s="4"/>
      <c r="N604" s="4"/>
      <c r="O604" s="4"/>
      <c r="P604" s="4"/>
      <c r="Q604" s="4"/>
    </row>
    <row r="605" spans="1:17" x14ac:dyDescent="0.25">
      <c r="A605" s="4"/>
      <c r="B605" s="16"/>
      <c r="C605" s="301"/>
      <c r="D605" s="16"/>
      <c r="E605" s="14"/>
      <c r="F605" s="14"/>
      <c r="G605" s="14"/>
      <c r="H605" s="14"/>
      <c r="I605" s="14"/>
      <c r="J605" s="14"/>
      <c r="K605" s="14"/>
      <c r="L605" s="14"/>
      <c r="M605" s="4"/>
      <c r="N605" s="4"/>
      <c r="O605" s="4"/>
      <c r="P605" s="4"/>
      <c r="Q605" s="4"/>
    </row>
    <row r="606" spans="1:17" x14ac:dyDescent="0.25">
      <c r="A606" s="4"/>
      <c r="B606" s="16"/>
      <c r="C606" s="301"/>
      <c r="D606" s="16"/>
      <c r="E606" s="14"/>
      <c r="F606" s="14"/>
      <c r="G606" s="14"/>
      <c r="H606" s="14"/>
      <c r="I606" s="14"/>
      <c r="J606" s="14"/>
      <c r="K606" s="14"/>
      <c r="L606" s="14"/>
      <c r="M606" s="4"/>
      <c r="N606" s="4"/>
      <c r="O606" s="4"/>
      <c r="P606" s="4"/>
      <c r="Q606" s="4"/>
    </row>
    <row r="607" spans="1:17" x14ac:dyDescent="0.25">
      <c r="A607" s="4"/>
      <c r="B607" s="16"/>
      <c r="C607" s="301"/>
      <c r="D607" s="16"/>
      <c r="E607" s="14"/>
      <c r="F607" s="14"/>
      <c r="G607" s="14"/>
      <c r="H607" s="14"/>
      <c r="I607" s="14"/>
      <c r="J607" s="14"/>
      <c r="K607" s="14"/>
      <c r="L607" s="14"/>
      <c r="M607" s="4"/>
      <c r="N607" s="4"/>
      <c r="O607" s="4"/>
      <c r="P607" s="4"/>
      <c r="Q607" s="4"/>
    </row>
    <row r="608" spans="1:17" x14ac:dyDescent="0.25">
      <c r="A608" s="4"/>
      <c r="B608" s="16"/>
      <c r="C608" s="301"/>
      <c r="D608" s="16"/>
      <c r="E608" s="14"/>
      <c r="F608" s="14"/>
      <c r="G608" s="14"/>
      <c r="H608" s="14"/>
      <c r="I608" s="14"/>
      <c r="J608" s="14"/>
      <c r="K608" s="14"/>
      <c r="L608" s="14"/>
      <c r="M608" s="4"/>
      <c r="N608" s="4"/>
      <c r="O608" s="4"/>
      <c r="P608" s="4"/>
      <c r="Q608" s="4"/>
    </row>
    <row r="609" spans="1:17" x14ac:dyDescent="0.25">
      <c r="A609" s="4"/>
      <c r="B609" s="16"/>
      <c r="C609" s="301"/>
      <c r="D609" s="16"/>
      <c r="E609" s="14"/>
      <c r="F609" s="14"/>
      <c r="G609" s="14"/>
      <c r="H609" s="14"/>
      <c r="I609" s="14"/>
      <c r="J609" s="14"/>
      <c r="K609" s="14"/>
      <c r="L609" s="14"/>
      <c r="M609" s="4"/>
      <c r="N609" s="4"/>
      <c r="O609" s="4"/>
      <c r="P609" s="4"/>
      <c r="Q609" s="4"/>
    </row>
    <row r="610" spans="1:17" x14ac:dyDescent="0.25">
      <c r="A610" s="4"/>
      <c r="B610" s="16"/>
      <c r="C610" s="301"/>
      <c r="D610" s="16"/>
      <c r="E610" s="14"/>
      <c r="F610" s="14"/>
      <c r="G610" s="14"/>
      <c r="H610" s="14"/>
      <c r="I610" s="14"/>
      <c r="J610" s="14"/>
      <c r="K610" s="14"/>
      <c r="L610" s="14"/>
      <c r="M610" s="4"/>
      <c r="N610" s="4"/>
      <c r="O610" s="4"/>
      <c r="P610" s="4"/>
      <c r="Q610" s="4"/>
    </row>
    <row r="611" spans="1:17" x14ac:dyDescent="0.25">
      <c r="A611" s="4"/>
      <c r="B611" s="16"/>
      <c r="C611" s="301"/>
      <c r="D611" s="16"/>
      <c r="E611" s="14"/>
      <c r="F611" s="14"/>
      <c r="G611" s="14"/>
      <c r="H611" s="14"/>
      <c r="I611" s="14"/>
      <c r="J611" s="14"/>
      <c r="K611" s="14"/>
      <c r="L611" s="14"/>
      <c r="M611" s="4"/>
      <c r="N611" s="4"/>
      <c r="O611" s="4"/>
      <c r="P611" s="4"/>
      <c r="Q611" s="4"/>
    </row>
    <row r="612" spans="1:17" x14ac:dyDescent="0.25">
      <c r="A612" s="4"/>
      <c r="B612" s="16"/>
      <c r="C612" s="301"/>
      <c r="D612" s="16"/>
      <c r="E612" s="14"/>
      <c r="F612" s="14"/>
      <c r="G612" s="14"/>
      <c r="H612" s="14"/>
      <c r="I612" s="14"/>
      <c r="J612" s="14"/>
      <c r="K612" s="14"/>
      <c r="L612" s="14"/>
      <c r="M612" s="4"/>
      <c r="N612" s="4"/>
      <c r="O612" s="4"/>
      <c r="P612" s="4"/>
      <c r="Q612" s="4"/>
    </row>
    <row r="613" spans="1:17" x14ac:dyDescent="0.25">
      <c r="A613" s="4"/>
      <c r="B613" s="16"/>
      <c r="C613" s="301"/>
      <c r="D613" s="16"/>
      <c r="E613" s="14"/>
      <c r="F613" s="14"/>
      <c r="G613" s="14"/>
      <c r="H613" s="14"/>
      <c r="I613" s="14"/>
      <c r="J613" s="14"/>
      <c r="K613" s="14"/>
      <c r="L613" s="14"/>
      <c r="M613" s="4"/>
      <c r="N613" s="4"/>
      <c r="O613" s="4"/>
      <c r="P613" s="4"/>
      <c r="Q613" s="4"/>
    </row>
    <row r="614" spans="1:17" x14ac:dyDescent="0.25">
      <c r="A614" s="4"/>
      <c r="B614" s="16"/>
      <c r="C614" s="301"/>
      <c r="D614" s="16"/>
      <c r="E614" s="14"/>
      <c r="F614" s="14"/>
      <c r="G614" s="14"/>
      <c r="H614" s="14"/>
      <c r="I614" s="14"/>
      <c r="J614" s="14"/>
      <c r="K614" s="14"/>
      <c r="L614" s="14"/>
      <c r="M614" s="4"/>
      <c r="N614" s="4"/>
      <c r="O614" s="4"/>
      <c r="P614" s="4"/>
      <c r="Q614" s="4"/>
    </row>
    <row r="615" spans="1:17" x14ac:dyDescent="0.25">
      <c r="A615" s="4"/>
      <c r="B615" s="16"/>
      <c r="C615" s="301"/>
      <c r="D615" s="16"/>
      <c r="E615" s="14"/>
      <c r="F615" s="14"/>
      <c r="G615" s="14"/>
      <c r="H615" s="14"/>
      <c r="I615" s="14"/>
      <c r="J615" s="14"/>
      <c r="K615" s="14"/>
      <c r="L615" s="14"/>
      <c r="M615" s="4"/>
      <c r="N615" s="4"/>
      <c r="O615" s="4"/>
      <c r="P615" s="4"/>
      <c r="Q615" s="4"/>
    </row>
    <row r="616" spans="1:17" x14ac:dyDescent="0.25">
      <c r="A616" s="4"/>
      <c r="B616" s="16"/>
      <c r="C616" s="301"/>
      <c r="D616" s="16"/>
      <c r="E616" s="14"/>
      <c r="F616" s="14"/>
      <c r="G616" s="14"/>
      <c r="H616" s="14"/>
      <c r="I616" s="14"/>
      <c r="J616" s="14"/>
      <c r="K616" s="14"/>
      <c r="L616" s="14"/>
      <c r="M616" s="4"/>
      <c r="N616" s="4"/>
      <c r="O616" s="4"/>
      <c r="P616" s="4"/>
      <c r="Q616" s="4"/>
    </row>
    <row r="617" spans="1:17" x14ac:dyDescent="0.25">
      <c r="A617" s="4"/>
      <c r="B617" s="16"/>
      <c r="C617" s="301"/>
      <c r="D617" s="16"/>
      <c r="E617" s="14"/>
      <c r="F617" s="14"/>
      <c r="G617" s="14"/>
      <c r="H617" s="14"/>
      <c r="I617" s="14"/>
      <c r="J617" s="14"/>
      <c r="K617" s="14"/>
      <c r="L617" s="14"/>
      <c r="M617" s="4"/>
      <c r="N617" s="4"/>
      <c r="O617" s="4"/>
      <c r="P617" s="4"/>
      <c r="Q617" s="4"/>
    </row>
    <row r="618" spans="1:17" x14ac:dyDescent="0.25">
      <c r="A618" s="4"/>
      <c r="B618" s="16"/>
      <c r="C618" s="301"/>
      <c r="D618" s="16"/>
      <c r="E618" s="14"/>
      <c r="F618" s="14"/>
      <c r="G618" s="14"/>
      <c r="H618" s="14"/>
      <c r="I618" s="14"/>
      <c r="J618" s="14"/>
      <c r="K618" s="14"/>
      <c r="L618" s="14"/>
      <c r="M618" s="4"/>
      <c r="N618" s="4"/>
      <c r="O618" s="4"/>
      <c r="P618" s="4"/>
      <c r="Q618" s="4"/>
    </row>
    <row r="619" spans="1:17" x14ac:dyDescent="0.25">
      <c r="A619" s="4"/>
      <c r="B619" s="16"/>
      <c r="C619" s="301"/>
      <c r="D619" s="16"/>
      <c r="E619" s="14"/>
      <c r="F619" s="14"/>
      <c r="G619" s="14"/>
      <c r="H619" s="14"/>
      <c r="I619" s="14"/>
      <c r="J619" s="14"/>
      <c r="K619" s="14"/>
      <c r="L619" s="14"/>
      <c r="M619" s="4"/>
      <c r="N619" s="4"/>
      <c r="O619" s="4"/>
      <c r="P619" s="4"/>
      <c r="Q619" s="4"/>
    </row>
    <row r="620" spans="1:17" x14ac:dyDescent="0.25">
      <c r="A620" s="4"/>
      <c r="B620" s="16"/>
      <c r="C620" s="301"/>
      <c r="D620" s="16"/>
      <c r="E620" s="14"/>
      <c r="F620" s="14"/>
      <c r="G620" s="14"/>
      <c r="H620" s="14"/>
      <c r="I620" s="14"/>
      <c r="J620" s="14"/>
      <c r="K620" s="14"/>
      <c r="L620" s="14"/>
      <c r="M620" s="4"/>
      <c r="N620" s="4"/>
      <c r="O620" s="4"/>
      <c r="P620" s="4"/>
      <c r="Q620" s="4"/>
    </row>
    <row r="621" spans="1:17" x14ac:dyDescent="0.25">
      <c r="A621" s="4"/>
      <c r="B621" s="16"/>
      <c r="C621" s="301"/>
      <c r="D621" s="16"/>
      <c r="E621" s="14"/>
      <c r="F621" s="14"/>
      <c r="G621" s="14"/>
      <c r="H621" s="14"/>
      <c r="I621" s="14"/>
      <c r="J621" s="14"/>
      <c r="K621" s="14"/>
      <c r="L621" s="14"/>
      <c r="M621" s="4"/>
      <c r="N621" s="4"/>
      <c r="O621" s="4"/>
      <c r="P621" s="4"/>
      <c r="Q621" s="4"/>
    </row>
    <row r="622" spans="1:17" x14ac:dyDescent="0.25">
      <c r="A622" s="4"/>
      <c r="B622" s="16"/>
      <c r="C622" s="301"/>
      <c r="D622" s="16"/>
      <c r="E622" s="14"/>
      <c r="F622" s="14"/>
      <c r="G622" s="14"/>
      <c r="H622" s="14"/>
      <c r="I622" s="14"/>
      <c r="J622" s="14"/>
      <c r="K622" s="14"/>
      <c r="L622" s="14"/>
      <c r="M622" s="4"/>
      <c r="N622" s="4"/>
      <c r="O622" s="4"/>
      <c r="P622" s="4"/>
      <c r="Q622" s="4"/>
    </row>
    <row r="623" spans="1:17" x14ac:dyDescent="0.25">
      <c r="A623" s="4"/>
      <c r="B623" s="16"/>
      <c r="C623" s="301"/>
      <c r="D623" s="16"/>
      <c r="E623" s="14"/>
      <c r="F623" s="14"/>
      <c r="G623" s="14"/>
      <c r="H623" s="14"/>
      <c r="I623" s="14"/>
      <c r="J623" s="14"/>
      <c r="K623" s="14"/>
      <c r="L623" s="14"/>
      <c r="M623" s="4"/>
      <c r="N623" s="4"/>
      <c r="O623" s="4"/>
      <c r="P623" s="4"/>
      <c r="Q623" s="4"/>
    </row>
    <row r="624" spans="1:17" x14ac:dyDescent="0.25">
      <c r="A624" s="4"/>
      <c r="B624" s="16"/>
      <c r="C624" s="301"/>
      <c r="D624" s="16"/>
      <c r="E624" s="14"/>
      <c r="F624" s="14"/>
      <c r="G624" s="14"/>
      <c r="H624" s="14"/>
      <c r="I624" s="14"/>
      <c r="J624" s="14"/>
      <c r="K624" s="14"/>
      <c r="L624" s="14"/>
      <c r="M624" s="4"/>
      <c r="N624" s="4"/>
      <c r="O624" s="4"/>
      <c r="P624" s="4"/>
      <c r="Q624" s="4"/>
    </row>
    <row r="625" spans="1:17" x14ac:dyDescent="0.25">
      <c r="A625" s="4"/>
      <c r="B625" s="16"/>
      <c r="C625" s="301"/>
      <c r="D625" s="16"/>
      <c r="E625" s="14"/>
      <c r="F625" s="14"/>
      <c r="G625" s="14"/>
      <c r="H625" s="14"/>
      <c r="I625" s="14"/>
      <c r="J625" s="14"/>
      <c r="K625" s="14"/>
      <c r="L625" s="14"/>
      <c r="M625" s="4"/>
      <c r="N625" s="4"/>
      <c r="O625" s="4"/>
      <c r="P625" s="4"/>
      <c r="Q625" s="4"/>
    </row>
    <row r="626" spans="1:17" x14ac:dyDescent="0.25">
      <c r="A626" s="4"/>
      <c r="B626" s="16"/>
      <c r="C626" s="301"/>
      <c r="D626" s="16"/>
      <c r="E626" s="14"/>
      <c r="F626" s="14"/>
      <c r="G626" s="14"/>
      <c r="H626" s="14"/>
      <c r="I626" s="14"/>
      <c r="J626" s="14"/>
      <c r="K626" s="14"/>
      <c r="L626" s="14"/>
      <c r="M626" s="4"/>
      <c r="N626" s="4"/>
      <c r="O626" s="4"/>
      <c r="P626" s="4"/>
      <c r="Q626" s="4"/>
    </row>
    <row r="627" spans="1:17" x14ac:dyDescent="0.25">
      <c r="A627" s="4"/>
      <c r="B627" s="16"/>
      <c r="C627" s="301"/>
      <c r="D627" s="16"/>
      <c r="E627" s="14"/>
      <c r="F627" s="14"/>
      <c r="G627" s="14"/>
      <c r="H627" s="14"/>
      <c r="I627" s="14"/>
      <c r="J627" s="14"/>
      <c r="K627" s="14"/>
      <c r="L627" s="14"/>
      <c r="M627" s="4"/>
      <c r="N627" s="4"/>
      <c r="O627" s="4"/>
      <c r="P627" s="4"/>
      <c r="Q627" s="4"/>
    </row>
    <row r="628" spans="1:17" x14ac:dyDescent="0.25">
      <c r="A628" s="4"/>
      <c r="B628" s="16"/>
      <c r="C628" s="301"/>
      <c r="D628" s="16"/>
      <c r="E628" s="14"/>
      <c r="F628" s="14"/>
      <c r="G628" s="14"/>
      <c r="H628" s="14"/>
      <c r="I628" s="14"/>
      <c r="J628" s="14"/>
      <c r="K628" s="14"/>
      <c r="L628" s="14"/>
      <c r="M628" s="4"/>
      <c r="N628" s="4"/>
      <c r="O628" s="4"/>
      <c r="P628" s="4"/>
      <c r="Q628" s="4"/>
    </row>
    <row r="629" spans="1:17" x14ac:dyDescent="0.25">
      <c r="A629" s="4"/>
      <c r="B629" s="16"/>
      <c r="C629" s="301"/>
      <c r="D629" s="16"/>
      <c r="E629" s="14"/>
      <c r="F629" s="14"/>
      <c r="G629" s="14"/>
      <c r="H629" s="14"/>
      <c r="I629" s="14"/>
      <c r="J629" s="14"/>
      <c r="K629" s="14"/>
      <c r="L629" s="14"/>
      <c r="M629" s="4"/>
      <c r="N629" s="4"/>
      <c r="O629" s="4"/>
      <c r="P629" s="4"/>
      <c r="Q629" s="4"/>
    </row>
    <row r="630" spans="1:17" x14ac:dyDescent="0.25">
      <c r="A630" s="4"/>
      <c r="B630" s="16"/>
      <c r="C630" s="301"/>
      <c r="D630" s="16"/>
      <c r="E630" s="14"/>
      <c r="F630" s="14"/>
      <c r="G630" s="14"/>
      <c r="H630" s="14"/>
      <c r="I630" s="14"/>
      <c r="J630" s="14"/>
      <c r="K630" s="14"/>
      <c r="L630" s="14"/>
      <c r="M630" s="4"/>
      <c r="N630" s="4"/>
      <c r="O630" s="4"/>
      <c r="P630" s="4"/>
      <c r="Q630" s="4"/>
    </row>
    <row r="631" spans="1:17" x14ac:dyDescent="0.25">
      <c r="A631" s="4"/>
      <c r="B631" s="16"/>
      <c r="C631" s="301"/>
      <c r="D631" s="16"/>
      <c r="E631" s="14"/>
      <c r="F631" s="14"/>
      <c r="G631" s="14"/>
      <c r="H631" s="14"/>
      <c r="I631" s="14"/>
      <c r="J631" s="14"/>
      <c r="K631" s="14"/>
      <c r="L631" s="14"/>
      <c r="M631" s="4"/>
      <c r="N631" s="4"/>
      <c r="O631" s="4"/>
      <c r="P631" s="4"/>
      <c r="Q631" s="4"/>
    </row>
    <row r="632" spans="1:17" x14ac:dyDescent="0.25">
      <c r="A632" s="4"/>
      <c r="B632" s="16"/>
      <c r="C632" s="301"/>
      <c r="D632" s="16"/>
      <c r="E632" s="14"/>
      <c r="F632" s="14"/>
      <c r="G632" s="14"/>
      <c r="H632" s="14"/>
      <c r="I632" s="14"/>
      <c r="J632" s="14"/>
      <c r="K632" s="14"/>
      <c r="L632" s="14"/>
      <c r="M632" s="4"/>
      <c r="N632" s="4"/>
      <c r="O632" s="4"/>
      <c r="P632" s="4"/>
      <c r="Q632" s="4"/>
    </row>
    <row r="633" spans="1:17" x14ac:dyDescent="0.25">
      <c r="A633" s="4"/>
      <c r="B633" s="16"/>
      <c r="C633" s="301"/>
      <c r="D633" s="16"/>
      <c r="E633" s="14"/>
      <c r="F633" s="14"/>
      <c r="G633" s="14"/>
      <c r="H633" s="14"/>
      <c r="I633" s="14"/>
      <c r="J633" s="14"/>
      <c r="K633" s="14"/>
      <c r="L633" s="14"/>
      <c r="M633" s="4"/>
      <c r="N633" s="4"/>
      <c r="O633" s="4"/>
      <c r="P633" s="4"/>
      <c r="Q633" s="4"/>
    </row>
    <row r="634" spans="1:17" x14ac:dyDescent="0.25">
      <c r="A634" s="4"/>
      <c r="B634" s="16"/>
      <c r="C634" s="301"/>
      <c r="D634" s="16"/>
      <c r="E634" s="14"/>
      <c r="F634" s="14"/>
      <c r="G634" s="14"/>
      <c r="H634" s="14"/>
      <c r="I634" s="14"/>
      <c r="J634" s="14"/>
      <c r="K634" s="14"/>
      <c r="L634" s="14"/>
      <c r="M634" s="4"/>
      <c r="N634" s="4"/>
      <c r="O634" s="4"/>
      <c r="P634" s="4"/>
      <c r="Q634" s="4"/>
    </row>
    <row r="635" spans="1:17" x14ac:dyDescent="0.25">
      <c r="A635" s="4"/>
      <c r="B635" s="16"/>
      <c r="C635" s="301"/>
      <c r="D635" s="16"/>
      <c r="E635" s="14"/>
      <c r="F635" s="14"/>
      <c r="G635" s="14"/>
      <c r="H635" s="14"/>
      <c r="I635" s="14"/>
      <c r="J635" s="14"/>
      <c r="K635" s="14"/>
      <c r="L635" s="14"/>
      <c r="M635" s="4"/>
      <c r="N635" s="4"/>
      <c r="O635" s="4"/>
      <c r="P635" s="4"/>
      <c r="Q635" s="4"/>
    </row>
    <row r="636" spans="1:17" x14ac:dyDescent="0.25">
      <c r="A636" s="4"/>
      <c r="B636" s="16"/>
      <c r="C636" s="301"/>
      <c r="D636" s="16"/>
      <c r="E636" s="14"/>
      <c r="F636" s="14"/>
      <c r="G636" s="14"/>
      <c r="H636" s="14"/>
      <c r="I636" s="14"/>
      <c r="J636" s="14"/>
      <c r="K636" s="14"/>
      <c r="L636" s="14"/>
      <c r="M636" s="4"/>
      <c r="N636" s="4"/>
      <c r="O636" s="4"/>
      <c r="P636" s="4"/>
      <c r="Q636" s="4"/>
    </row>
    <row r="637" spans="1:17" x14ac:dyDescent="0.25">
      <c r="A637" s="4"/>
      <c r="B637" s="16"/>
      <c r="C637" s="301"/>
      <c r="D637" s="16"/>
      <c r="E637" s="14"/>
      <c r="F637" s="14"/>
      <c r="G637" s="14"/>
      <c r="H637" s="14"/>
      <c r="I637" s="14"/>
      <c r="J637" s="14"/>
      <c r="K637" s="14"/>
      <c r="L637" s="14"/>
      <c r="M637" s="4"/>
      <c r="N637" s="4"/>
      <c r="O637" s="4"/>
      <c r="P637" s="4"/>
      <c r="Q637" s="4"/>
    </row>
    <row r="638" spans="1:17" x14ac:dyDescent="0.25">
      <c r="A638" s="4"/>
      <c r="B638" s="16"/>
      <c r="C638" s="301"/>
      <c r="D638" s="16"/>
      <c r="E638" s="14"/>
      <c r="F638" s="14"/>
      <c r="G638" s="14"/>
      <c r="H638" s="14"/>
      <c r="I638" s="14"/>
      <c r="J638" s="14"/>
      <c r="K638" s="14"/>
      <c r="L638" s="14"/>
      <c r="M638" s="4"/>
      <c r="N638" s="4"/>
      <c r="O638" s="4"/>
      <c r="P638" s="4"/>
      <c r="Q638" s="4"/>
    </row>
    <row r="639" spans="1:17" x14ac:dyDescent="0.25">
      <c r="A639" s="4"/>
      <c r="B639" s="16"/>
      <c r="C639" s="301"/>
      <c r="D639" s="16"/>
      <c r="E639" s="14"/>
      <c r="F639" s="14"/>
      <c r="G639" s="14"/>
      <c r="H639" s="14"/>
      <c r="I639" s="14"/>
      <c r="J639" s="14"/>
      <c r="K639" s="14"/>
      <c r="L639" s="14"/>
      <c r="M639" s="4"/>
      <c r="N639" s="4"/>
      <c r="O639" s="4"/>
      <c r="P639" s="4"/>
      <c r="Q639" s="4"/>
    </row>
    <row r="640" spans="1:17" x14ac:dyDescent="0.25">
      <c r="A640" s="4"/>
      <c r="B640" s="16"/>
      <c r="C640" s="301"/>
      <c r="D640" s="16"/>
      <c r="E640" s="14"/>
      <c r="F640" s="14"/>
      <c r="G640" s="14"/>
      <c r="H640" s="14"/>
      <c r="I640" s="14"/>
      <c r="J640" s="14"/>
      <c r="K640" s="14"/>
      <c r="L640" s="14"/>
      <c r="M640" s="4"/>
      <c r="N640" s="4"/>
      <c r="O640" s="4"/>
      <c r="P640" s="4"/>
      <c r="Q640" s="4"/>
    </row>
    <row r="641" spans="1:17" x14ac:dyDescent="0.25">
      <c r="A641" s="4"/>
      <c r="B641" s="16"/>
      <c r="C641" s="301"/>
      <c r="D641" s="16"/>
      <c r="E641" s="14"/>
      <c r="F641" s="14"/>
      <c r="G641" s="14"/>
      <c r="H641" s="14"/>
      <c r="I641" s="14"/>
      <c r="J641" s="14"/>
      <c r="K641" s="14"/>
      <c r="L641" s="14"/>
      <c r="M641" s="4"/>
      <c r="N641" s="4"/>
      <c r="O641" s="4"/>
      <c r="P641" s="4"/>
      <c r="Q641" s="4"/>
    </row>
    <row r="642" spans="1:17" x14ac:dyDescent="0.25">
      <c r="A642" s="4"/>
      <c r="B642" s="16"/>
      <c r="C642" s="301"/>
      <c r="D642" s="16"/>
      <c r="E642" s="14"/>
      <c r="F642" s="14"/>
      <c r="G642" s="14"/>
      <c r="H642" s="14"/>
      <c r="I642" s="14"/>
      <c r="J642" s="14"/>
      <c r="K642" s="14"/>
      <c r="L642" s="14"/>
      <c r="M642" s="4"/>
      <c r="N642" s="4"/>
      <c r="O642" s="4"/>
      <c r="P642" s="4"/>
      <c r="Q642" s="4"/>
    </row>
    <row r="643" spans="1:17" x14ac:dyDescent="0.25">
      <c r="A643" s="4"/>
      <c r="B643" s="16"/>
      <c r="C643" s="301"/>
      <c r="D643" s="16"/>
      <c r="E643" s="14"/>
      <c r="F643" s="14"/>
      <c r="G643" s="14"/>
      <c r="H643" s="14"/>
      <c r="I643" s="14"/>
      <c r="J643" s="14"/>
      <c r="K643" s="14"/>
      <c r="L643" s="14"/>
      <c r="M643" s="4"/>
      <c r="N643" s="4"/>
      <c r="O643" s="4"/>
      <c r="P643" s="4"/>
      <c r="Q643" s="4"/>
    </row>
    <row r="644" spans="1:17" x14ac:dyDescent="0.25">
      <c r="A644" s="4"/>
      <c r="B644" s="16"/>
      <c r="C644" s="301"/>
      <c r="D644" s="16"/>
      <c r="E644" s="14"/>
      <c r="F644" s="14"/>
      <c r="G644" s="14"/>
      <c r="H644" s="14"/>
      <c r="I644" s="14"/>
      <c r="J644" s="14"/>
      <c r="K644" s="14"/>
      <c r="L644" s="14"/>
      <c r="M644" s="4"/>
      <c r="N644" s="4"/>
      <c r="O644" s="4"/>
      <c r="P644" s="4"/>
      <c r="Q644" s="4"/>
    </row>
    <row r="645" spans="1:17" x14ac:dyDescent="0.25">
      <c r="A645" s="4"/>
      <c r="B645" s="16"/>
      <c r="C645" s="301"/>
      <c r="D645" s="16"/>
      <c r="E645" s="14"/>
      <c r="F645" s="14"/>
      <c r="G645" s="14"/>
      <c r="H645" s="14"/>
      <c r="I645" s="14"/>
      <c r="J645" s="14"/>
      <c r="K645" s="14"/>
      <c r="L645" s="14"/>
      <c r="M645" s="4"/>
      <c r="N645" s="4"/>
      <c r="O645" s="4"/>
      <c r="P645" s="4"/>
      <c r="Q645" s="4"/>
    </row>
    <row r="646" spans="1:17" x14ac:dyDescent="0.25">
      <c r="A646" s="4"/>
      <c r="B646" s="16"/>
      <c r="C646" s="301"/>
      <c r="D646" s="16"/>
      <c r="E646" s="14"/>
      <c r="F646" s="14"/>
      <c r="G646" s="14"/>
      <c r="H646" s="14"/>
      <c r="I646" s="14"/>
      <c r="J646" s="14"/>
      <c r="K646" s="14"/>
      <c r="L646" s="14"/>
      <c r="M646" s="4"/>
      <c r="N646" s="4"/>
      <c r="O646" s="4"/>
      <c r="P646" s="4"/>
      <c r="Q646" s="4"/>
    </row>
    <row r="647" spans="1:17" x14ac:dyDescent="0.25">
      <c r="A647" s="4"/>
      <c r="B647" s="16"/>
      <c r="C647" s="301"/>
      <c r="D647" s="16"/>
      <c r="E647" s="14"/>
      <c r="F647" s="14"/>
      <c r="G647" s="14"/>
      <c r="H647" s="14"/>
      <c r="I647" s="14"/>
      <c r="J647" s="14"/>
      <c r="K647" s="14"/>
      <c r="L647" s="14"/>
      <c r="M647" s="4"/>
      <c r="N647" s="4"/>
      <c r="O647" s="4"/>
      <c r="P647" s="4"/>
      <c r="Q647" s="4"/>
    </row>
    <row r="648" spans="1:17" x14ac:dyDescent="0.25">
      <c r="A648" s="4"/>
      <c r="B648" s="16"/>
      <c r="C648" s="301"/>
      <c r="D648" s="16"/>
      <c r="E648" s="14"/>
      <c r="F648" s="14"/>
      <c r="G648" s="14"/>
      <c r="H648" s="14"/>
      <c r="I648" s="14"/>
      <c r="J648" s="14"/>
      <c r="K648" s="14"/>
      <c r="L648" s="14"/>
      <c r="M648" s="4"/>
      <c r="N648" s="4"/>
      <c r="O648" s="4"/>
      <c r="P648" s="4"/>
      <c r="Q648" s="4"/>
    </row>
    <row r="649" spans="1:17" x14ac:dyDescent="0.25">
      <c r="A649" s="4"/>
      <c r="B649" s="16"/>
      <c r="C649" s="301"/>
      <c r="D649" s="16"/>
      <c r="E649" s="14"/>
      <c r="F649" s="14"/>
      <c r="G649" s="14"/>
      <c r="H649" s="14"/>
      <c r="I649" s="14"/>
      <c r="J649" s="14"/>
      <c r="K649" s="14"/>
      <c r="L649" s="14"/>
      <c r="M649" s="4"/>
      <c r="N649" s="4"/>
      <c r="O649" s="4"/>
      <c r="P649" s="4"/>
      <c r="Q649" s="4"/>
    </row>
    <row r="650" spans="1:17" x14ac:dyDescent="0.25">
      <c r="A650" s="4"/>
      <c r="B650" s="16"/>
      <c r="C650" s="301"/>
      <c r="D650" s="16"/>
      <c r="E650" s="14"/>
      <c r="F650" s="14"/>
      <c r="G650" s="14"/>
      <c r="H650" s="14"/>
      <c r="I650" s="14"/>
      <c r="J650" s="14"/>
      <c r="K650" s="14"/>
      <c r="L650" s="14"/>
      <c r="M650" s="4"/>
      <c r="N650" s="4"/>
      <c r="O650" s="4"/>
      <c r="P650" s="4"/>
      <c r="Q650" s="4"/>
    </row>
    <row r="651" spans="1:17" x14ac:dyDescent="0.25">
      <c r="A651" s="4"/>
      <c r="B651" s="16"/>
      <c r="C651" s="301"/>
      <c r="D651" s="16"/>
      <c r="E651" s="14"/>
      <c r="F651" s="14"/>
      <c r="G651" s="14"/>
      <c r="H651" s="14"/>
      <c r="I651" s="14"/>
      <c r="J651" s="14"/>
      <c r="K651" s="14"/>
      <c r="L651" s="14"/>
      <c r="M651" s="4"/>
      <c r="N651" s="4"/>
      <c r="O651" s="4"/>
      <c r="P651" s="4"/>
      <c r="Q651" s="4"/>
    </row>
    <row r="652" spans="1:17" x14ac:dyDescent="0.25">
      <c r="A652" s="4"/>
      <c r="B652" s="16"/>
      <c r="C652" s="301"/>
      <c r="D652" s="16"/>
      <c r="E652" s="14"/>
      <c r="F652" s="14"/>
      <c r="G652" s="14"/>
      <c r="H652" s="14"/>
      <c r="I652" s="14"/>
      <c r="J652" s="14"/>
      <c r="K652" s="14"/>
      <c r="L652" s="14"/>
      <c r="M652" s="4"/>
      <c r="N652" s="4"/>
      <c r="O652" s="4"/>
      <c r="P652" s="4"/>
      <c r="Q652" s="4"/>
    </row>
    <row r="653" spans="1:17" x14ac:dyDescent="0.25">
      <c r="A653" s="4"/>
      <c r="B653" s="16"/>
      <c r="C653" s="301"/>
      <c r="D653" s="16"/>
      <c r="E653" s="14"/>
      <c r="F653" s="14"/>
      <c r="G653" s="14"/>
      <c r="H653" s="14"/>
      <c r="I653" s="14"/>
      <c r="J653" s="14"/>
      <c r="K653" s="14"/>
      <c r="L653" s="14"/>
      <c r="M653" s="4"/>
      <c r="N653" s="4"/>
      <c r="O653" s="4"/>
      <c r="P653" s="4"/>
      <c r="Q653" s="4"/>
    </row>
    <row r="654" spans="1:17" x14ac:dyDescent="0.25">
      <c r="A654" s="4"/>
      <c r="B654" s="16"/>
      <c r="C654" s="301"/>
      <c r="D654" s="16"/>
      <c r="E654" s="14"/>
      <c r="F654" s="14"/>
      <c r="G654" s="14"/>
      <c r="H654" s="14"/>
      <c r="I654" s="14"/>
      <c r="J654" s="14"/>
      <c r="K654" s="14"/>
      <c r="L654" s="14"/>
      <c r="M654" s="4"/>
      <c r="N654" s="4"/>
      <c r="O654" s="4"/>
      <c r="P654" s="4"/>
      <c r="Q654" s="4"/>
    </row>
    <row r="655" spans="1:17" x14ac:dyDescent="0.25">
      <c r="A655" s="4"/>
      <c r="B655" s="16"/>
      <c r="C655" s="301"/>
      <c r="D655" s="16"/>
      <c r="E655" s="14"/>
      <c r="F655" s="14"/>
      <c r="G655" s="14"/>
      <c r="H655" s="14"/>
      <c r="I655" s="14"/>
      <c r="J655" s="14"/>
      <c r="K655" s="14"/>
      <c r="L655" s="14"/>
      <c r="M655" s="4"/>
      <c r="N655" s="4"/>
      <c r="O655" s="4"/>
      <c r="P655" s="4"/>
      <c r="Q655" s="4"/>
    </row>
    <row r="656" spans="1:17" x14ac:dyDescent="0.25">
      <c r="A656" s="4"/>
      <c r="B656" s="16"/>
      <c r="C656" s="301"/>
      <c r="D656" s="16"/>
      <c r="E656" s="14"/>
      <c r="F656" s="14"/>
      <c r="G656" s="14"/>
      <c r="H656" s="14"/>
      <c r="I656" s="14"/>
      <c r="J656" s="14"/>
      <c r="K656" s="14"/>
      <c r="L656" s="14"/>
      <c r="M656" s="4"/>
      <c r="N656" s="4"/>
      <c r="O656" s="4"/>
      <c r="P656" s="4"/>
      <c r="Q656" s="4"/>
    </row>
    <row r="657" spans="1:17" x14ac:dyDescent="0.25">
      <c r="A657" s="4"/>
      <c r="B657" s="16"/>
      <c r="C657" s="301"/>
      <c r="D657" s="16"/>
      <c r="E657" s="14"/>
      <c r="F657" s="14"/>
      <c r="G657" s="14"/>
      <c r="H657" s="14"/>
      <c r="I657" s="14"/>
      <c r="J657" s="14"/>
      <c r="K657" s="14"/>
      <c r="L657" s="14"/>
      <c r="M657" s="4"/>
      <c r="N657" s="4"/>
      <c r="O657" s="4"/>
      <c r="P657" s="4"/>
      <c r="Q657" s="4"/>
    </row>
    <row r="658" spans="1:17" x14ac:dyDescent="0.25">
      <c r="A658" s="4"/>
      <c r="B658" s="16"/>
      <c r="C658" s="301"/>
      <c r="D658" s="16"/>
      <c r="E658" s="14"/>
      <c r="F658" s="14"/>
      <c r="G658" s="14"/>
      <c r="H658" s="14"/>
      <c r="I658" s="14"/>
      <c r="J658" s="14"/>
      <c r="K658" s="14"/>
      <c r="L658" s="14"/>
      <c r="M658" s="4"/>
      <c r="N658" s="4"/>
      <c r="O658" s="4"/>
      <c r="P658" s="4"/>
      <c r="Q658" s="4"/>
    </row>
    <row r="659" spans="1:17" x14ac:dyDescent="0.25">
      <c r="A659" s="4"/>
      <c r="B659" s="16"/>
      <c r="C659" s="301"/>
      <c r="D659" s="16"/>
      <c r="E659" s="14"/>
      <c r="F659" s="14"/>
      <c r="G659" s="14"/>
      <c r="H659" s="14"/>
      <c r="I659" s="14"/>
      <c r="J659" s="14"/>
      <c r="K659" s="14"/>
      <c r="L659" s="14"/>
      <c r="M659" s="4"/>
      <c r="N659" s="4"/>
      <c r="O659" s="4"/>
      <c r="P659" s="4"/>
      <c r="Q659" s="4"/>
    </row>
    <row r="660" spans="1:17" x14ac:dyDescent="0.25">
      <c r="A660" s="4"/>
      <c r="B660" s="16"/>
      <c r="C660" s="301"/>
      <c r="D660" s="16"/>
      <c r="E660" s="14"/>
      <c r="F660" s="14"/>
      <c r="G660" s="14"/>
      <c r="H660" s="14"/>
      <c r="I660" s="14"/>
      <c r="J660" s="14"/>
      <c r="K660" s="14"/>
      <c r="L660" s="14"/>
      <c r="M660" s="4"/>
      <c r="N660" s="4"/>
      <c r="O660" s="4"/>
      <c r="P660" s="4"/>
      <c r="Q660" s="4"/>
    </row>
    <row r="661" spans="1:17" x14ac:dyDescent="0.25">
      <c r="A661" s="4"/>
      <c r="B661" s="16"/>
      <c r="C661" s="301"/>
      <c r="D661" s="16"/>
      <c r="E661" s="14"/>
      <c r="F661" s="14"/>
      <c r="G661" s="14"/>
      <c r="H661" s="14"/>
      <c r="I661" s="14"/>
      <c r="J661" s="14"/>
      <c r="K661" s="14"/>
      <c r="L661" s="14"/>
      <c r="M661" s="4"/>
      <c r="N661" s="4"/>
      <c r="O661" s="4"/>
      <c r="P661" s="4"/>
      <c r="Q661" s="4"/>
    </row>
    <row r="662" spans="1:17" x14ac:dyDescent="0.25">
      <c r="A662" s="4"/>
      <c r="B662" s="16"/>
      <c r="C662" s="301"/>
      <c r="D662" s="16"/>
      <c r="E662" s="14"/>
      <c r="F662" s="14"/>
      <c r="G662" s="14"/>
      <c r="H662" s="14"/>
      <c r="I662" s="14"/>
      <c r="J662" s="14"/>
      <c r="K662" s="14"/>
      <c r="L662" s="14"/>
      <c r="M662" s="4"/>
      <c r="N662" s="4"/>
      <c r="O662" s="4"/>
      <c r="P662" s="4"/>
      <c r="Q662" s="4"/>
    </row>
    <row r="663" spans="1:17" x14ac:dyDescent="0.25">
      <c r="A663" s="4"/>
      <c r="B663" s="16"/>
      <c r="C663" s="301"/>
      <c r="D663" s="16"/>
      <c r="E663" s="14"/>
      <c r="F663" s="14"/>
      <c r="G663" s="14"/>
      <c r="H663" s="14"/>
      <c r="I663" s="14"/>
      <c r="J663" s="14"/>
      <c r="K663" s="14"/>
      <c r="L663" s="14"/>
      <c r="M663" s="4"/>
      <c r="N663" s="4"/>
      <c r="O663" s="4"/>
      <c r="P663" s="4"/>
      <c r="Q663" s="4"/>
    </row>
    <row r="664" spans="1:17" x14ac:dyDescent="0.25">
      <c r="A664" s="4"/>
      <c r="B664" s="16"/>
      <c r="C664" s="301"/>
      <c r="D664" s="16"/>
      <c r="E664" s="14"/>
      <c r="F664" s="14"/>
      <c r="G664" s="14"/>
      <c r="H664" s="14"/>
      <c r="I664" s="14"/>
      <c r="J664" s="14"/>
      <c r="K664" s="14"/>
      <c r="L664" s="14"/>
      <c r="M664" s="4"/>
      <c r="N664" s="4"/>
      <c r="O664" s="4"/>
      <c r="P664" s="4"/>
      <c r="Q664" s="4"/>
    </row>
    <row r="665" spans="1:17" x14ac:dyDescent="0.25">
      <c r="A665" s="4"/>
      <c r="B665" s="16"/>
      <c r="C665" s="301"/>
      <c r="D665" s="16"/>
      <c r="E665" s="14"/>
      <c r="F665" s="14"/>
      <c r="G665" s="14"/>
      <c r="H665" s="14"/>
      <c r="I665" s="14"/>
      <c r="J665" s="14"/>
      <c r="K665" s="14"/>
      <c r="L665" s="14"/>
      <c r="M665" s="4"/>
      <c r="N665" s="4"/>
      <c r="O665" s="4"/>
      <c r="P665" s="4"/>
      <c r="Q665" s="4"/>
    </row>
    <row r="666" spans="1:17" x14ac:dyDescent="0.25">
      <c r="A666" s="4"/>
      <c r="B666" s="16"/>
      <c r="C666" s="301"/>
      <c r="D666" s="16"/>
      <c r="E666" s="14"/>
      <c r="F666" s="14"/>
      <c r="G666" s="14"/>
      <c r="H666" s="14"/>
      <c r="I666" s="14"/>
      <c r="J666" s="14"/>
      <c r="K666" s="14"/>
      <c r="L666" s="14"/>
      <c r="M666" s="4"/>
      <c r="N666" s="4"/>
      <c r="O666" s="4"/>
      <c r="P666" s="4"/>
      <c r="Q666" s="4"/>
    </row>
    <row r="667" spans="1:17" x14ac:dyDescent="0.25">
      <c r="A667" s="4"/>
      <c r="B667" s="16"/>
      <c r="C667" s="301"/>
      <c r="D667" s="16"/>
      <c r="E667" s="14"/>
      <c r="F667" s="14"/>
      <c r="G667" s="14"/>
      <c r="H667" s="14"/>
      <c r="I667" s="14"/>
      <c r="J667" s="14"/>
      <c r="K667" s="14"/>
      <c r="L667" s="14"/>
      <c r="M667" s="4"/>
      <c r="N667" s="4"/>
      <c r="O667" s="4"/>
      <c r="P667" s="4"/>
      <c r="Q667" s="4"/>
    </row>
    <row r="668" spans="1:17" x14ac:dyDescent="0.25">
      <c r="A668" s="4"/>
      <c r="B668" s="16"/>
      <c r="C668" s="301"/>
      <c r="D668" s="16"/>
      <c r="E668" s="14"/>
      <c r="F668" s="14"/>
      <c r="G668" s="14"/>
      <c r="H668" s="14"/>
      <c r="I668" s="14"/>
      <c r="J668" s="14"/>
      <c r="K668" s="14"/>
      <c r="L668" s="14"/>
      <c r="M668" s="4"/>
      <c r="N668" s="4"/>
      <c r="O668" s="4"/>
      <c r="P668" s="4"/>
      <c r="Q668" s="4"/>
    </row>
    <row r="669" spans="1:17" x14ac:dyDescent="0.25">
      <c r="A669" s="4"/>
      <c r="B669" s="16"/>
      <c r="C669" s="301"/>
      <c r="D669" s="16"/>
      <c r="E669" s="14"/>
      <c r="F669" s="14"/>
      <c r="G669" s="14"/>
      <c r="H669" s="14"/>
      <c r="I669" s="14"/>
      <c r="J669" s="14"/>
      <c r="K669" s="14"/>
      <c r="L669" s="14"/>
      <c r="M669" s="4"/>
      <c r="N669" s="4"/>
      <c r="O669" s="4"/>
      <c r="P669" s="4"/>
      <c r="Q669" s="4"/>
    </row>
    <row r="670" spans="1:17" x14ac:dyDescent="0.25">
      <c r="A670" s="4"/>
      <c r="B670" s="16"/>
      <c r="C670" s="301"/>
      <c r="D670" s="16"/>
      <c r="E670" s="14"/>
      <c r="F670" s="14"/>
      <c r="G670" s="14"/>
      <c r="H670" s="14"/>
      <c r="I670" s="14"/>
      <c r="J670" s="14"/>
      <c r="K670" s="14"/>
      <c r="L670" s="14"/>
      <c r="M670" s="4"/>
      <c r="N670" s="4"/>
      <c r="O670" s="4"/>
      <c r="P670" s="4"/>
      <c r="Q670" s="4"/>
    </row>
    <row r="671" spans="1:17" x14ac:dyDescent="0.25">
      <c r="A671" s="4"/>
      <c r="B671" s="16"/>
      <c r="C671" s="301"/>
      <c r="D671" s="16"/>
      <c r="E671" s="14"/>
      <c r="F671" s="14"/>
      <c r="G671" s="14"/>
      <c r="H671" s="14"/>
      <c r="I671" s="14"/>
      <c r="J671" s="14"/>
      <c r="K671" s="14"/>
      <c r="L671" s="14"/>
      <c r="M671" s="4"/>
      <c r="N671" s="4"/>
      <c r="O671" s="4"/>
      <c r="P671" s="4"/>
      <c r="Q671" s="4"/>
    </row>
    <row r="672" spans="1:17" x14ac:dyDescent="0.25">
      <c r="A672" s="4"/>
      <c r="B672" s="16"/>
      <c r="C672" s="301"/>
      <c r="D672" s="16"/>
      <c r="E672" s="14"/>
      <c r="F672" s="14"/>
      <c r="G672" s="14"/>
      <c r="H672" s="14"/>
      <c r="I672" s="14"/>
      <c r="J672" s="14"/>
      <c r="K672" s="14"/>
      <c r="L672" s="14"/>
      <c r="M672" s="4"/>
      <c r="N672" s="4"/>
      <c r="O672" s="4"/>
      <c r="P672" s="4"/>
      <c r="Q672" s="4"/>
    </row>
    <row r="673" spans="1:17" x14ac:dyDescent="0.25">
      <c r="A673" s="4"/>
      <c r="B673" s="16"/>
      <c r="C673" s="301"/>
      <c r="D673" s="16"/>
      <c r="E673" s="14"/>
      <c r="F673" s="14"/>
      <c r="G673" s="14"/>
      <c r="H673" s="14"/>
      <c r="I673" s="14"/>
      <c r="J673" s="14"/>
      <c r="K673" s="14"/>
      <c r="L673" s="14"/>
      <c r="M673" s="4"/>
      <c r="N673" s="4"/>
      <c r="O673" s="4"/>
      <c r="P673" s="4"/>
      <c r="Q673" s="4"/>
    </row>
    <row r="674" spans="1:17" x14ac:dyDescent="0.25">
      <c r="A674" s="4"/>
      <c r="B674" s="16"/>
      <c r="C674" s="301"/>
      <c r="D674" s="16"/>
      <c r="E674" s="14"/>
      <c r="F674" s="14"/>
      <c r="G674" s="14"/>
      <c r="H674" s="14"/>
      <c r="I674" s="14"/>
      <c r="J674" s="14"/>
      <c r="K674" s="14"/>
      <c r="L674" s="14"/>
      <c r="M674" s="4"/>
      <c r="N674" s="4"/>
      <c r="O674" s="4"/>
      <c r="P674" s="4"/>
      <c r="Q674" s="4"/>
    </row>
    <row r="675" spans="1:17" x14ac:dyDescent="0.25">
      <c r="A675" s="4"/>
      <c r="B675" s="16"/>
      <c r="C675" s="301"/>
      <c r="D675" s="16"/>
      <c r="E675" s="14"/>
      <c r="F675" s="14"/>
      <c r="G675" s="14"/>
      <c r="H675" s="14"/>
      <c r="I675" s="14"/>
      <c r="J675" s="14"/>
      <c r="K675" s="14"/>
      <c r="L675" s="14"/>
      <c r="M675" s="4"/>
      <c r="N675" s="4"/>
      <c r="O675" s="4"/>
      <c r="P675" s="4"/>
      <c r="Q675" s="4"/>
    </row>
    <row r="676" spans="1:17" x14ac:dyDescent="0.25">
      <c r="A676" s="4"/>
      <c r="B676" s="16"/>
      <c r="C676" s="301"/>
      <c r="D676" s="16"/>
      <c r="E676" s="14"/>
      <c r="F676" s="14"/>
      <c r="G676" s="14"/>
      <c r="H676" s="14"/>
      <c r="I676" s="14"/>
      <c r="J676" s="14"/>
      <c r="K676" s="14"/>
      <c r="L676" s="14"/>
      <c r="M676" s="4"/>
      <c r="N676" s="4"/>
      <c r="O676" s="4"/>
      <c r="P676" s="4"/>
      <c r="Q676" s="4"/>
    </row>
    <row r="677" spans="1:17" x14ac:dyDescent="0.25">
      <c r="A677" s="4"/>
      <c r="B677" s="16"/>
      <c r="C677" s="301"/>
      <c r="D677" s="16"/>
      <c r="E677" s="14"/>
      <c r="F677" s="14"/>
      <c r="G677" s="14"/>
      <c r="H677" s="14"/>
      <c r="I677" s="14"/>
      <c r="J677" s="14"/>
      <c r="K677" s="14"/>
      <c r="L677" s="14"/>
      <c r="M677" s="4"/>
      <c r="N677" s="4"/>
      <c r="O677" s="4"/>
      <c r="P677" s="4"/>
      <c r="Q677" s="4"/>
    </row>
    <row r="678" spans="1:17" x14ac:dyDescent="0.25">
      <c r="A678" s="4"/>
      <c r="B678" s="16"/>
      <c r="C678" s="301"/>
      <c r="D678" s="16"/>
      <c r="E678" s="14"/>
      <c r="F678" s="14"/>
      <c r="G678" s="14"/>
      <c r="H678" s="14"/>
      <c r="I678" s="14"/>
      <c r="J678" s="14"/>
      <c r="K678" s="14"/>
      <c r="L678" s="14"/>
      <c r="M678" s="4"/>
      <c r="N678" s="4"/>
      <c r="O678" s="4"/>
      <c r="P678" s="4"/>
      <c r="Q678" s="4"/>
    </row>
    <row r="679" spans="1:17" x14ac:dyDescent="0.25">
      <c r="A679" s="4"/>
      <c r="B679" s="16"/>
      <c r="C679" s="301"/>
      <c r="D679" s="16"/>
      <c r="E679" s="14"/>
      <c r="F679" s="14"/>
      <c r="G679" s="14"/>
      <c r="H679" s="14"/>
      <c r="I679" s="14"/>
      <c r="J679" s="14"/>
      <c r="K679" s="14"/>
      <c r="L679" s="14"/>
      <c r="M679" s="4"/>
      <c r="N679" s="4"/>
      <c r="O679" s="4"/>
      <c r="P679" s="4"/>
      <c r="Q679" s="4"/>
    </row>
    <row r="680" spans="1:17" x14ac:dyDescent="0.25">
      <c r="A680" s="4"/>
      <c r="B680" s="16"/>
      <c r="C680" s="301"/>
      <c r="D680" s="16"/>
      <c r="E680" s="14"/>
      <c r="F680" s="14"/>
      <c r="G680" s="14"/>
      <c r="H680" s="14"/>
      <c r="I680" s="14"/>
      <c r="J680" s="14"/>
      <c r="K680" s="14"/>
      <c r="L680" s="14"/>
      <c r="M680" s="4"/>
      <c r="N680" s="4"/>
      <c r="O680" s="4"/>
      <c r="P680" s="4"/>
      <c r="Q680" s="4"/>
    </row>
    <row r="681" spans="1:17" x14ac:dyDescent="0.25">
      <c r="A681" s="4"/>
      <c r="B681" s="16"/>
      <c r="C681" s="301"/>
      <c r="D681" s="16"/>
      <c r="E681" s="14"/>
      <c r="F681" s="14"/>
      <c r="G681" s="14"/>
      <c r="H681" s="14"/>
      <c r="I681" s="14"/>
      <c r="J681" s="14"/>
      <c r="K681" s="14"/>
      <c r="L681" s="14"/>
      <c r="M681" s="4"/>
      <c r="N681" s="4"/>
      <c r="O681" s="4"/>
      <c r="P681" s="4"/>
      <c r="Q681" s="4"/>
    </row>
    <row r="682" spans="1:17" x14ac:dyDescent="0.25">
      <c r="A682" s="4"/>
      <c r="B682" s="16"/>
      <c r="C682" s="301"/>
      <c r="D682" s="16"/>
      <c r="E682" s="14"/>
      <c r="F682" s="14"/>
      <c r="G682" s="14"/>
      <c r="H682" s="14"/>
      <c r="I682" s="14"/>
      <c r="J682" s="14"/>
      <c r="K682" s="14"/>
      <c r="L682" s="14"/>
      <c r="M682" s="4"/>
      <c r="N682" s="4"/>
      <c r="O682" s="4"/>
      <c r="P682" s="4"/>
      <c r="Q682" s="4"/>
    </row>
    <row r="683" spans="1:17" x14ac:dyDescent="0.25">
      <c r="A683" s="4"/>
      <c r="B683" s="16"/>
      <c r="C683" s="301"/>
      <c r="D683" s="16"/>
      <c r="E683" s="14"/>
      <c r="F683" s="14"/>
      <c r="G683" s="14"/>
      <c r="H683" s="14"/>
      <c r="I683" s="14"/>
      <c r="J683" s="14"/>
      <c r="K683" s="14"/>
      <c r="L683" s="14"/>
      <c r="M683" s="4"/>
      <c r="N683" s="4"/>
      <c r="O683" s="4"/>
      <c r="P683" s="4"/>
      <c r="Q683" s="4"/>
    </row>
    <row r="684" spans="1:17" x14ac:dyDescent="0.25">
      <c r="A684" s="4"/>
      <c r="B684" s="16"/>
      <c r="C684" s="301"/>
      <c r="D684" s="16"/>
      <c r="E684" s="14"/>
      <c r="F684" s="14"/>
      <c r="G684" s="14"/>
      <c r="H684" s="14"/>
      <c r="I684" s="14"/>
      <c r="J684" s="14"/>
      <c r="K684" s="14"/>
      <c r="L684" s="14"/>
      <c r="M684" s="4"/>
      <c r="N684" s="4"/>
      <c r="O684" s="4"/>
      <c r="P684" s="4"/>
      <c r="Q684" s="4"/>
    </row>
    <row r="685" spans="1:17" x14ac:dyDescent="0.25">
      <c r="A685" s="4"/>
      <c r="B685" s="16"/>
      <c r="C685" s="301"/>
      <c r="D685" s="16"/>
      <c r="E685" s="14"/>
      <c r="F685" s="14"/>
      <c r="G685" s="14"/>
      <c r="H685" s="14"/>
      <c r="I685" s="14"/>
      <c r="J685" s="14"/>
      <c r="K685" s="14"/>
      <c r="L685" s="14"/>
      <c r="M685" s="4"/>
      <c r="N685" s="4"/>
      <c r="O685" s="4"/>
      <c r="P685" s="4"/>
      <c r="Q685" s="4"/>
    </row>
    <row r="686" spans="1:17" x14ac:dyDescent="0.25">
      <c r="A686" s="4"/>
      <c r="B686" s="16"/>
      <c r="C686" s="301"/>
      <c r="D686" s="16"/>
      <c r="E686" s="14"/>
      <c r="F686" s="14"/>
      <c r="G686" s="14"/>
      <c r="H686" s="14"/>
      <c r="I686" s="14"/>
      <c r="J686" s="14"/>
      <c r="K686" s="14"/>
      <c r="L686" s="14"/>
      <c r="M686" s="4"/>
      <c r="N686" s="4"/>
      <c r="O686" s="4"/>
      <c r="P686" s="4"/>
      <c r="Q686" s="4"/>
    </row>
    <row r="687" spans="1:17" x14ac:dyDescent="0.25">
      <c r="A687" s="4"/>
      <c r="B687" s="16"/>
      <c r="C687" s="301"/>
      <c r="D687" s="16"/>
      <c r="E687" s="14"/>
      <c r="F687" s="14"/>
      <c r="G687" s="14"/>
      <c r="H687" s="14"/>
      <c r="I687" s="14"/>
      <c r="J687" s="14"/>
      <c r="K687" s="14"/>
      <c r="L687" s="14"/>
      <c r="M687" s="4"/>
      <c r="N687" s="4"/>
      <c r="O687" s="4"/>
      <c r="P687" s="4"/>
      <c r="Q687" s="4"/>
    </row>
    <row r="688" spans="1:17" x14ac:dyDescent="0.25">
      <c r="A688" s="4"/>
      <c r="B688" s="16"/>
      <c r="C688" s="301"/>
      <c r="D688" s="16"/>
      <c r="E688" s="14"/>
      <c r="F688" s="14"/>
      <c r="G688" s="14"/>
      <c r="H688" s="14"/>
      <c r="I688" s="14"/>
      <c r="J688" s="14"/>
      <c r="K688" s="14"/>
      <c r="L688" s="14"/>
      <c r="M688" s="4"/>
      <c r="N688" s="4"/>
      <c r="O688" s="4"/>
      <c r="P688" s="4"/>
      <c r="Q688" s="4"/>
    </row>
    <row r="689" spans="1:17" x14ac:dyDescent="0.25">
      <c r="A689" s="4"/>
      <c r="B689" s="16"/>
      <c r="C689" s="301"/>
      <c r="D689" s="16"/>
      <c r="E689" s="14"/>
      <c r="F689" s="14"/>
      <c r="G689" s="14"/>
      <c r="H689" s="14"/>
      <c r="I689" s="14"/>
      <c r="J689" s="14"/>
      <c r="K689" s="14"/>
      <c r="L689" s="14"/>
      <c r="M689" s="4"/>
      <c r="N689" s="4"/>
      <c r="O689" s="4"/>
      <c r="P689" s="4"/>
      <c r="Q689" s="4"/>
    </row>
    <row r="690" spans="1:17" x14ac:dyDescent="0.25">
      <c r="A690" s="4"/>
      <c r="B690" s="16"/>
      <c r="C690" s="301"/>
      <c r="D690" s="16"/>
      <c r="E690" s="14"/>
      <c r="F690" s="14"/>
      <c r="G690" s="14"/>
      <c r="H690" s="14"/>
      <c r="I690" s="14"/>
      <c r="J690" s="14"/>
      <c r="K690" s="14"/>
      <c r="L690" s="14"/>
      <c r="M690" s="4"/>
      <c r="N690" s="4"/>
      <c r="O690" s="4"/>
      <c r="P690" s="4"/>
      <c r="Q690" s="4"/>
    </row>
    <row r="691" spans="1:17" x14ac:dyDescent="0.25">
      <c r="A691" s="4"/>
      <c r="B691" s="16"/>
      <c r="C691" s="301"/>
      <c r="D691" s="16"/>
      <c r="E691" s="14"/>
      <c r="F691" s="14"/>
      <c r="G691" s="14"/>
      <c r="H691" s="14"/>
      <c r="I691" s="14"/>
      <c r="J691" s="14"/>
      <c r="K691" s="14"/>
      <c r="L691" s="14"/>
      <c r="M691" s="4"/>
      <c r="N691" s="4"/>
      <c r="O691" s="4"/>
      <c r="P691" s="4"/>
      <c r="Q691" s="4"/>
    </row>
  </sheetData>
  <sheetProtection insertColumns="0" insertRows="0" insertHyperlinks="0" deleteColumns="0" deleteRows="0" sort="0" autoFilter="0" pivotTables="0"/>
  <mergeCells count="10">
    <mergeCell ref="A221:K221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8"/>
  <sheetViews>
    <sheetView zoomScale="80" zoomScaleNormal="80" zoomScaleSheetLayoutView="90" workbookViewId="0">
      <pane xSplit="1" ySplit="7" topLeftCell="B212" activePane="bottomRight" state="frozen"/>
      <selection pane="topRight" activeCell="B1" sqref="B1"/>
      <selection pane="bottomLeft" activeCell="A8" sqref="A8"/>
      <selection pane="bottomRight" activeCell="M221" sqref="M221"/>
    </sheetView>
  </sheetViews>
  <sheetFormatPr defaultRowHeight="15" x14ac:dyDescent="0.25"/>
  <cols>
    <col min="1" max="1" width="36.5703125" style="3" customWidth="1"/>
    <col min="2" max="3" width="13.28515625" style="3" customWidth="1"/>
    <col min="4" max="4" width="10.7109375" style="12" customWidth="1"/>
    <col min="5" max="5" width="12.7109375" style="187" customWidth="1"/>
    <col min="6" max="6" width="10.5703125" style="12" customWidth="1"/>
    <col min="7" max="7" width="13.28515625" style="187" customWidth="1"/>
    <col min="8" max="8" width="9.7109375" style="12" customWidth="1"/>
    <col min="9" max="9" width="13.140625" style="187" customWidth="1"/>
    <col min="10" max="10" width="11" style="12" customWidth="1"/>
    <col min="11" max="11" width="12.7109375" style="187" customWidth="1"/>
    <col min="12" max="12" width="10.5703125" style="12" customWidth="1"/>
    <col min="13" max="16384" width="9.140625" style="3"/>
  </cols>
  <sheetData>
    <row r="1" spans="1:14" x14ac:dyDescent="0.25">
      <c r="A1" s="3" t="s">
        <v>71</v>
      </c>
      <c r="I1" s="187" t="s">
        <v>10</v>
      </c>
    </row>
    <row r="2" spans="1:14" ht="25.5" customHeight="1" x14ac:dyDescent="0.25">
      <c r="A2" s="306" t="s">
        <v>77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</row>
    <row r="3" spans="1:14" ht="18.75" customHeight="1" x14ac:dyDescent="0.25">
      <c r="A3" s="306" t="s">
        <v>78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</row>
    <row r="4" spans="1:14" ht="9.75" customHeight="1" x14ac:dyDescent="0.25">
      <c r="A4" s="6"/>
      <c r="B4" s="6"/>
      <c r="C4" s="315" t="s">
        <v>55</v>
      </c>
      <c r="D4" s="315"/>
      <c r="E4" s="184"/>
      <c r="F4" s="185"/>
      <c r="G4" s="184"/>
      <c r="H4" s="185"/>
      <c r="I4" s="184"/>
      <c r="J4" s="185"/>
      <c r="K4" s="204"/>
      <c r="L4" s="205"/>
      <c r="M4" s="1"/>
      <c r="N4" s="1"/>
    </row>
    <row r="6" spans="1:14" ht="31.5" customHeight="1" x14ac:dyDescent="0.25">
      <c r="A6" s="310" t="s">
        <v>7</v>
      </c>
      <c r="B6" s="11" t="s">
        <v>61</v>
      </c>
      <c r="C6" s="311" t="s">
        <v>72</v>
      </c>
      <c r="D6" s="312"/>
      <c r="E6" s="313" t="s">
        <v>73</v>
      </c>
      <c r="F6" s="314"/>
      <c r="G6" s="313" t="s">
        <v>60</v>
      </c>
      <c r="H6" s="314"/>
      <c r="I6" s="313" t="s">
        <v>62</v>
      </c>
      <c r="J6" s="314"/>
      <c r="K6" s="313" t="s">
        <v>74</v>
      </c>
      <c r="L6" s="314"/>
    </row>
    <row r="7" spans="1:14" ht="45" x14ac:dyDescent="0.25">
      <c r="A7" s="310"/>
      <c r="B7" s="5" t="s">
        <v>56</v>
      </c>
      <c r="C7" s="5" t="s">
        <v>56</v>
      </c>
      <c r="D7" s="13" t="s">
        <v>12</v>
      </c>
      <c r="E7" s="168" t="s">
        <v>56</v>
      </c>
      <c r="F7" s="13" t="s">
        <v>12</v>
      </c>
      <c r="G7" s="194" t="s">
        <v>56</v>
      </c>
      <c r="H7" s="13" t="s">
        <v>12</v>
      </c>
      <c r="I7" s="194" t="s">
        <v>56</v>
      </c>
      <c r="J7" s="13" t="s">
        <v>12</v>
      </c>
      <c r="K7" s="194" t="s">
        <v>56</v>
      </c>
      <c r="L7" s="13" t="s">
        <v>12</v>
      </c>
    </row>
    <row r="8" spans="1:14" s="22" customFormat="1" ht="18.75" customHeight="1" x14ac:dyDescent="0.2">
      <c r="A8" s="57" t="s">
        <v>76</v>
      </c>
      <c r="B8" s="93">
        <f>SUM(B214:B220)</f>
        <v>513.4</v>
      </c>
      <c r="C8" s="93">
        <f>SUM(C214:C220)</f>
        <v>514</v>
      </c>
      <c r="D8" s="94">
        <f t="shared" ref="D8:D9" si="0">ROUND(C8/B8*100,1)</f>
        <v>100.1</v>
      </c>
      <c r="E8" s="93">
        <f t="shared" ref="E8:K8" si="1">SUM(E214:E220)</f>
        <v>514</v>
      </c>
      <c r="F8" s="94">
        <f>ROUND(E8/C8*100,1)</f>
        <v>100</v>
      </c>
      <c r="G8" s="93">
        <f t="shared" si="1"/>
        <v>514.29999999999995</v>
      </c>
      <c r="H8" s="94">
        <f t="shared" ref="H8:H9" si="2">ROUND(G8/E8*100,1)</f>
        <v>100.1</v>
      </c>
      <c r="I8" s="93">
        <f t="shared" si="1"/>
        <v>514.4</v>
      </c>
      <c r="J8" s="94">
        <f t="shared" ref="J8:J9" si="3">ROUND(I8/G8*100,1)</f>
        <v>100</v>
      </c>
      <c r="K8" s="93">
        <f t="shared" si="1"/>
        <v>514.6</v>
      </c>
      <c r="L8" s="213">
        <f t="shared" ref="L8:L9" si="4">ROUND(K8/I8*100,1)</f>
        <v>100</v>
      </c>
    </row>
    <row r="9" spans="1:14" ht="13.5" customHeight="1" x14ac:dyDescent="0.25">
      <c r="A9" s="58" t="s">
        <v>15</v>
      </c>
      <c r="B9" s="95">
        <f>B8-B10</f>
        <v>-384.5</v>
      </c>
      <c r="C9" s="95">
        <f>C8-C10</f>
        <v>-386.79999999999995</v>
      </c>
      <c r="D9" s="96">
        <f t="shared" si="0"/>
        <v>100.6</v>
      </c>
      <c r="E9" s="95">
        <f t="shared" ref="E9:K9" si="5">E8-E10</f>
        <v>-398</v>
      </c>
      <c r="F9" s="96">
        <f>ROUND(E9/C9*100,1)</f>
        <v>102.9</v>
      </c>
      <c r="G9" s="95">
        <f t="shared" si="5"/>
        <v>-397.5</v>
      </c>
      <c r="H9" s="96">
        <f t="shared" si="2"/>
        <v>99.9</v>
      </c>
      <c r="I9" s="95">
        <f t="shared" si="5"/>
        <v>-397.70000000000005</v>
      </c>
      <c r="J9" s="96">
        <f t="shared" si="3"/>
        <v>100.1</v>
      </c>
      <c r="K9" s="95">
        <f t="shared" si="5"/>
        <v>-398.6</v>
      </c>
      <c r="L9" s="214">
        <f t="shared" si="4"/>
        <v>100.2</v>
      </c>
    </row>
    <row r="10" spans="1:14" ht="11.25" customHeight="1" x14ac:dyDescent="0.25">
      <c r="A10" s="58" t="s">
        <v>16</v>
      </c>
      <c r="B10" s="95">
        <f>ROUND(SUM(B16+B23+B26)+SUM(B97+B100+B103+B107+B111+B115+B119)+B162,1)</f>
        <v>897.9</v>
      </c>
      <c r="C10" s="95">
        <f>ROUND(SUM(C16+C23+C26)+SUM(C97+C100+C103+C107+C111+C115+C119)+C162,1)</f>
        <v>900.8</v>
      </c>
      <c r="D10" s="96">
        <f>ROUND(C10/B10*100,1)</f>
        <v>100.3</v>
      </c>
      <c r="E10" s="95">
        <f>ROUND(SUM(E16+E23+E26)+SUM(E97+E100+E103+E107+E111+E115+E119)+E162,1)</f>
        <v>912</v>
      </c>
      <c r="F10" s="96">
        <f>ROUND(E10/C10*100,1)</f>
        <v>101.2</v>
      </c>
      <c r="G10" s="95">
        <f>ROUND(SUM(G16+G23+G26)+SUM(G97+G100+G103+G107+G111+G115+G119)+G162,1)</f>
        <v>911.8</v>
      </c>
      <c r="H10" s="96">
        <f>ROUND(G10/E10*100,1)</f>
        <v>100</v>
      </c>
      <c r="I10" s="95">
        <f>ROUND(SUM(I16+I23+I26)+SUM(I97+I100+I103+I107+I111+I115+I119)+I162,1)</f>
        <v>912.1</v>
      </c>
      <c r="J10" s="96">
        <f>ROUND(I10/G10*100,1)</f>
        <v>100</v>
      </c>
      <c r="K10" s="95">
        <f>ROUND(SUM(K16+K23+K26)+SUM(K97+K100+K103+K107+K111+K115+K119)+K162,1)</f>
        <v>913.2</v>
      </c>
      <c r="L10" s="214">
        <f>ROUND(K10/I10*100,1)</f>
        <v>100.1</v>
      </c>
    </row>
    <row r="11" spans="1:14" ht="12.75" customHeight="1" x14ac:dyDescent="0.25">
      <c r="A11" s="58" t="s">
        <v>17</v>
      </c>
      <c r="B11" s="95">
        <f>B8-B12</f>
        <v>0</v>
      </c>
      <c r="C11" s="95">
        <f>C8-C12</f>
        <v>0</v>
      </c>
      <c r="D11" s="96">
        <f>D8-D12</f>
        <v>0</v>
      </c>
      <c r="E11" s="95">
        <f t="shared" ref="E11:L11" si="6">E8-E12</f>
        <v>0</v>
      </c>
      <c r="F11" s="96" t="e">
        <f>ROUND(E11/C11*100,1)</f>
        <v>#DIV/0!</v>
      </c>
      <c r="G11" s="95">
        <f t="shared" si="6"/>
        <v>0</v>
      </c>
      <c r="H11" s="96">
        <f t="shared" si="6"/>
        <v>0</v>
      </c>
      <c r="I11" s="95">
        <f>I8-I12</f>
        <v>0</v>
      </c>
      <c r="J11" s="96">
        <f t="shared" si="6"/>
        <v>0</v>
      </c>
      <c r="K11" s="95">
        <f t="shared" si="6"/>
        <v>0</v>
      </c>
      <c r="L11" s="214">
        <f t="shared" si="6"/>
        <v>0</v>
      </c>
    </row>
    <row r="12" spans="1:14" ht="13.5" customHeight="1" x14ac:dyDescent="0.25">
      <c r="A12" s="58" t="s">
        <v>16</v>
      </c>
      <c r="B12" s="95">
        <f>ROUND(SUM(B214:B220),1)</f>
        <v>513.4</v>
      </c>
      <c r="C12" s="95">
        <f>ROUND(SUM(C214:C221),1)</f>
        <v>514</v>
      </c>
      <c r="D12" s="96">
        <f>ROUND(C12/B12*100,1)</f>
        <v>100.1</v>
      </c>
      <c r="E12" s="95">
        <f>ROUND(SUM(E214:E221),1)</f>
        <v>514</v>
      </c>
      <c r="F12" s="96">
        <f>ROUND(E12/C12*100,1)</f>
        <v>100</v>
      </c>
      <c r="G12" s="95">
        <f>ROUND(SUM(G214:G221),1)</f>
        <v>514.29999999999995</v>
      </c>
      <c r="H12" s="96">
        <f>ROUND(G12/E12*100,1)</f>
        <v>100.1</v>
      </c>
      <c r="I12" s="95">
        <f>ROUND(SUM(I214:I221),1)</f>
        <v>514.4</v>
      </c>
      <c r="J12" s="96">
        <f>ROUND(I12/G12*100,1)</f>
        <v>100</v>
      </c>
      <c r="K12" s="95">
        <f>ROUND(SUM(K214:K221),1)</f>
        <v>514.6</v>
      </c>
      <c r="L12" s="214">
        <f>ROUND(K12/I12*100,1)</f>
        <v>100</v>
      </c>
    </row>
    <row r="13" spans="1:14" ht="13.5" customHeight="1" x14ac:dyDescent="0.25">
      <c r="A13" s="58" t="s">
        <v>18</v>
      </c>
      <c r="B13" s="95">
        <f t="shared" ref="B13:L13" si="7">B162-B14</f>
        <v>0</v>
      </c>
      <c r="C13" s="95">
        <f t="shared" si="7"/>
        <v>0</v>
      </c>
      <c r="D13" s="96">
        <f t="shared" si="7"/>
        <v>0</v>
      </c>
      <c r="E13" s="95">
        <f t="shared" si="7"/>
        <v>0</v>
      </c>
      <c r="F13" s="96">
        <f t="shared" si="7"/>
        <v>0</v>
      </c>
      <c r="G13" s="95">
        <f t="shared" si="7"/>
        <v>0</v>
      </c>
      <c r="H13" s="96">
        <f t="shared" si="7"/>
        <v>0</v>
      </c>
      <c r="I13" s="95">
        <f t="shared" si="7"/>
        <v>0</v>
      </c>
      <c r="J13" s="96">
        <f t="shared" si="7"/>
        <v>0</v>
      </c>
      <c r="K13" s="95">
        <f t="shared" si="7"/>
        <v>0</v>
      </c>
      <c r="L13" s="214">
        <f t="shared" si="7"/>
        <v>0</v>
      </c>
    </row>
    <row r="14" spans="1:14" ht="13.5" customHeight="1" x14ac:dyDescent="0.25">
      <c r="A14" s="58" t="s">
        <v>16</v>
      </c>
      <c r="B14" s="95">
        <f>ROUND(SUM(B164+B190+B194),1)</f>
        <v>89.6</v>
      </c>
      <c r="C14" s="95">
        <f>ROUND(SUM(C164+C190+C194),1)</f>
        <v>89.8</v>
      </c>
      <c r="D14" s="96">
        <f>ROUND(C14/B14*100,1)</f>
        <v>100.2</v>
      </c>
      <c r="E14" s="95">
        <f>ROUND(SUM(E164+E190+E194),1)</f>
        <v>98</v>
      </c>
      <c r="F14" s="96">
        <f>ROUND(E14/C14*100,1)</f>
        <v>109.1</v>
      </c>
      <c r="G14" s="95">
        <f>ROUND(SUM(G164+G190+G194),1)</f>
        <v>97.8</v>
      </c>
      <c r="H14" s="96">
        <f>ROUND(G14/E14*100,1)</f>
        <v>99.8</v>
      </c>
      <c r="I14" s="95">
        <f>ROUND(SUM(I164+I190+I194),1)</f>
        <v>97.8</v>
      </c>
      <c r="J14" s="96">
        <f>ROUND(I14/G14*100,1)</f>
        <v>100</v>
      </c>
      <c r="K14" s="95">
        <f>ROUND(SUM(K164+K190+K194),1)</f>
        <v>97.9</v>
      </c>
      <c r="L14" s="214">
        <f>ROUND(K14/I14*100,1)</f>
        <v>100.1</v>
      </c>
    </row>
    <row r="15" spans="1:14" ht="24.95" customHeight="1" x14ac:dyDescent="0.25">
      <c r="A15" s="59" t="s">
        <v>54</v>
      </c>
      <c r="B15" s="97"/>
      <c r="C15" s="97"/>
      <c r="D15" s="98"/>
      <c r="E15" s="97"/>
      <c r="F15" s="98"/>
      <c r="G15" s="195"/>
      <c r="H15" s="196"/>
      <c r="I15" s="195"/>
      <c r="J15" s="196"/>
      <c r="K15" s="195"/>
      <c r="L15" s="215"/>
    </row>
    <row r="16" spans="1:14" s="56" customFormat="1" ht="30.75" customHeight="1" x14ac:dyDescent="0.2">
      <c r="A16" s="60" t="s">
        <v>14</v>
      </c>
      <c r="B16" s="99">
        <f>SUM(B17:B22)</f>
        <v>808.30000000000007</v>
      </c>
      <c r="C16" s="99">
        <f>SUM(C17:C22)</f>
        <v>811</v>
      </c>
      <c r="D16" s="99">
        <f>ROUND(C16/B16*100,1)</f>
        <v>100.3</v>
      </c>
      <c r="E16" s="99">
        <f>SUM(E17:E22)</f>
        <v>814</v>
      </c>
      <c r="F16" s="99">
        <f t="shared" ref="F16:F47" si="8">ROUND(E16/C16*100,1)</f>
        <v>100.4</v>
      </c>
      <c r="G16" s="99">
        <f t="shared" ref="G16:K16" si="9">SUM(G17:G22)</f>
        <v>814</v>
      </c>
      <c r="H16" s="99">
        <f>ROUND(G16/E16*100,1)</f>
        <v>100</v>
      </c>
      <c r="I16" s="99">
        <f t="shared" si="9"/>
        <v>814.30000000000007</v>
      </c>
      <c r="J16" s="99">
        <f>ROUND(I16/G16*100,1)</f>
        <v>100</v>
      </c>
      <c r="K16" s="99">
        <f t="shared" si="9"/>
        <v>815.3</v>
      </c>
      <c r="L16" s="116">
        <f>ROUND(K16/I16*100,1)</f>
        <v>100.1</v>
      </c>
    </row>
    <row r="17" spans="1:12" ht="13.5" customHeight="1" x14ac:dyDescent="0.25">
      <c r="A17" s="164" t="str">
        <f>'фонд начисленной заработной пла'!A17</f>
        <v>ООО "Молочник"</v>
      </c>
      <c r="B17" s="102">
        <v>123.7</v>
      </c>
      <c r="C17" s="259">
        <v>124</v>
      </c>
      <c r="D17" s="111">
        <f t="shared" ref="D17:D80" si="10">ROUND(C17/B17*100,1)</f>
        <v>100.2</v>
      </c>
      <c r="E17" s="102">
        <v>124</v>
      </c>
      <c r="F17" s="96">
        <f t="shared" si="8"/>
        <v>100</v>
      </c>
      <c r="G17" s="102">
        <v>124</v>
      </c>
      <c r="H17" s="111">
        <f t="shared" ref="H17:H80" si="11">ROUND(G17/E17*100,1)</f>
        <v>100</v>
      </c>
      <c r="I17" s="102">
        <v>124.1</v>
      </c>
      <c r="J17" s="96">
        <f t="shared" ref="J17:J80" si="12">ROUND(I17/G17*100,1)</f>
        <v>100.1</v>
      </c>
      <c r="K17" s="102">
        <v>124.2</v>
      </c>
      <c r="L17" s="216">
        <f t="shared" ref="L17:L20" si="13">ROUND(K17/I17*100,1)</f>
        <v>100.1</v>
      </c>
    </row>
    <row r="18" spans="1:12" ht="13.5" customHeight="1" x14ac:dyDescent="0.25">
      <c r="A18" s="164">
        <f>'фонд начисленной заработной пла'!A18</f>
        <v>0</v>
      </c>
      <c r="B18" s="102">
        <v>7</v>
      </c>
      <c r="C18" s="103">
        <v>7</v>
      </c>
      <c r="D18" s="111">
        <f t="shared" si="10"/>
        <v>100</v>
      </c>
      <c r="E18" s="102">
        <v>7</v>
      </c>
      <c r="F18" s="96">
        <f t="shared" si="8"/>
        <v>100</v>
      </c>
      <c r="G18" s="102">
        <v>7</v>
      </c>
      <c r="H18" s="111">
        <f t="shared" si="11"/>
        <v>100</v>
      </c>
      <c r="I18" s="102">
        <v>7.1</v>
      </c>
      <c r="J18" s="96">
        <f t="shared" si="12"/>
        <v>101.4</v>
      </c>
      <c r="K18" s="102">
        <v>7.2</v>
      </c>
      <c r="L18" s="216">
        <f t="shared" si="13"/>
        <v>101.4</v>
      </c>
    </row>
    <row r="19" spans="1:12" ht="13.5" customHeight="1" x14ac:dyDescent="0.25">
      <c r="A19" s="164">
        <f>'фонд начисленной заработной пла'!A19</f>
        <v>0</v>
      </c>
      <c r="B19" s="102">
        <v>131</v>
      </c>
      <c r="C19" s="259">
        <v>132</v>
      </c>
      <c r="D19" s="111">
        <f t="shared" si="10"/>
        <v>100.8</v>
      </c>
      <c r="E19" s="102">
        <v>131</v>
      </c>
      <c r="F19" s="96">
        <f t="shared" si="8"/>
        <v>99.2</v>
      </c>
      <c r="G19" s="102">
        <v>131</v>
      </c>
      <c r="H19" s="111">
        <f t="shared" si="11"/>
        <v>100</v>
      </c>
      <c r="I19" s="102">
        <v>131</v>
      </c>
      <c r="J19" s="96">
        <f t="shared" si="12"/>
        <v>100</v>
      </c>
      <c r="K19" s="102">
        <v>131.6</v>
      </c>
      <c r="L19" s="216">
        <f t="shared" si="13"/>
        <v>100.5</v>
      </c>
    </row>
    <row r="20" spans="1:12" ht="30.75" customHeight="1" x14ac:dyDescent="0.25">
      <c r="A20" s="164">
        <f>'фонд начисленной заработной пла'!A20</f>
        <v>0</v>
      </c>
      <c r="B20" s="102">
        <v>259</v>
      </c>
      <c r="C20" s="103">
        <v>260</v>
      </c>
      <c r="D20" s="111">
        <f t="shared" si="10"/>
        <v>100.4</v>
      </c>
      <c r="E20" s="102">
        <v>261</v>
      </c>
      <c r="F20" s="96">
        <f t="shared" si="8"/>
        <v>100.4</v>
      </c>
      <c r="G20" s="102">
        <v>261</v>
      </c>
      <c r="H20" s="111">
        <f t="shared" si="11"/>
        <v>100</v>
      </c>
      <c r="I20" s="102">
        <v>261</v>
      </c>
      <c r="J20" s="96">
        <f t="shared" si="12"/>
        <v>100</v>
      </c>
      <c r="K20" s="102">
        <v>261.10000000000002</v>
      </c>
      <c r="L20" s="216">
        <f t="shared" si="13"/>
        <v>100</v>
      </c>
    </row>
    <row r="21" spans="1:12" ht="15" customHeight="1" x14ac:dyDescent="0.25">
      <c r="A21" s="164" t="str">
        <f>'фонд начисленной заработной пла'!A21</f>
        <v>ООО "БАМП"</v>
      </c>
      <c r="B21" s="102">
        <v>4</v>
      </c>
      <c r="C21" s="259">
        <v>4</v>
      </c>
      <c r="D21" s="111">
        <f t="shared" si="10"/>
        <v>100</v>
      </c>
      <c r="E21" s="102">
        <v>4</v>
      </c>
      <c r="F21" s="96">
        <f t="shared" si="8"/>
        <v>100</v>
      </c>
      <c r="G21" s="102">
        <v>4</v>
      </c>
      <c r="H21" s="111">
        <f t="shared" si="11"/>
        <v>100</v>
      </c>
      <c r="I21" s="102">
        <v>4</v>
      </c>
      <c r="J21" s="96">
        <f t="shared" si="12"/>
        <v>100</v>
      </c>
      <c r="K21" s="102">
        <v>4</v>
      </c>
      <c r="L21" s="214">
        <f t="shared" ref="L21:L22" si="14">ROUND(K21/I21*100,1)</f>
        <v>100</v>
      </c>
    </row>
    <row r="22" spans="1:12" ht="14.25" customHeight="1" x14ac:dyDescent="0.25">
      <c r="A22" s="164" t="str">
        <f>'фонд начисленной заработной пла'!A22</f>
        <v>АО "Надежда"</v>
      </c>
      <c r="B22" s="102">
        <v>283.60000000000002</v>
      </c>
      <c r="C22" s="103">
        <v>284</v>
      </c>
      <c r="D22" s="111">
        <f t="shared" si="10"/>
        <v>100.1</v>
      </c>
      <c r="E22" s="102">
        <v>287</v>
      </c>
      <c r="F22" s="96">
        <f t="shared" si="8"/>
        <v>101.1</v>
      </c>
      <c r="G22" s="102">
        <v>287</v>
      </c>
      <c r="H22" s="111">
        <f t="shared" si="11"/>
        <v>100</v>
      </c>
      <c r="I22" s="102">
        <v>287.10000000000002</v>
      </c>
      <c r="J22" s="96">
        <f t="shared" si="12"/>
        <v>100</v>
      </c>
      <c r="K22" s="102">
        <v>287.2</v>
      </c>
      <c r="L22" s="214">
        <f t="shared" si="14"/>
        <v>100</v>
      </c>
    </row>
    <row r="23" spans="1:12" s="15" customFormat="1" ht="21.75" customHeight="1" x14ac:dyDescent="0.25">
      <c r="A23" s="60" t="s">
        <v>0</v>
      </c>
      <c r="B23" s="99">
        <f>SUM(B24:B25)</f>
        <v>0</v>
      </c>
      <c r="C23" s="99">
        <f>SUM(C24:C25)</f>
        <v>0</v>
      </c>
      <c r="D23" s="99" t="e">
        <f t="shared" si="10"/>
        <v>#DIV/0!</v>
      </c>
      <c r="E23" s="99">
        <f>SUM(E24:E25)</f>
        <v>0</v>
      </c>
      <c r="F23" s="96" t="e">
        <f t="shared" si="8"/>
        <v>#DIV/0!</v>
      </c>
      <c r="G23" s="99">
        <f>SUM(G24:G25)</f>
        <v>0</v>
      </c>
      <c r="H23" s="111" t="e">
        <f t="shared" si="11"/>
        <v>#DIV/0!</v>
      </c>
      <c r="I23" s="99">
        <f>SUM(I24:I25)</f>
        <v>0</v>
      </c>
      <c r="J23" s="96" t="e">
        <f t="shared" si="12"/>
        <v>#DIV/0!</v>
      </c>
      <c r="K23" s="99">
        <f>SUM(K24:K25)</f>
        <v>0</v>
      </c>
      <c r="L23" s="116" t="e">
        <f>ROUND(K23/I23*100,1)</f>
        <v>#DIV/0!</v>
      </c>
    </row>
    <row r="24" spans="1:12" ht="14.25" customHeight="1" x14ac:dyDescent="0.25">
      <c r="A24" s="42" t="str">
        <f>'фонд начисленной заработной пла'!A24</f>
        <v>(наименование предприятия, организации)</v>
      </c>
      <c r="B24" s="102"/>
      <c r="C24" s="104"/>
      <c r="D24" s="99" t="e">
        <f t="shared" si="10"/>
        <v>#DIV/0!</v>
      </c>
      <c r="E24" s="102"/>
      <c r="F24" s="96" t="e">
        <f t="shared" si="8"/>
        <v>#DIV/0!</v>
      </c>
      <c r="G24" s="102"/>
      <c r="H24" s="111" t="e">
        <f t="shared" si="11"/>
        <v>#DIV/0!</v>
      </c>
      <c r="I24" s="102"/>
      <c r="J24" s="96" t="e">
        <f t="shared" si="12"/>
        <v>#DIV/0!</v>
      </c>
      <c r="K24" s="102"/>
      <c r="L24" s="214" t="e">
        <f t="shared" ref="L24:L25" si="15">ROUND(K24/I24*100,1)</f>
        <v>#DIV/0!</v>
      </c>
    </row>
    <row r="25" spans="1:12" ht="15.75" customHeight="1" x14ac:dyDescent="0.25">
      <c r="A25" s="42" t="str">
        <f>'фонд начисленной заработной пла'!A25</f>
        <v>(наименование предприятия, организации)</v>
      </c>
      <c r="B25" s="102"/>
      <c r="C25" s="104"/>
      <c r="D25" s="99" t="e">
        <f t="shared" si="10"/>
        <v>#DIV/0!</v>
      </c>
      <c r="E25" s="102"/>
      <c r="F25" s="96" t="e">
        <f t="shared" si="8"/>
        <v>#DIV/0!</v>
      </c>
      <c r="G25" s="102"/>
      <c r="H25" s="111" t="e">
        <f t="shared" si="11"/>
        <v>#DIV/0!</v>
      </c>
      <c r="I25" s="102"/>
      <c r="J25" s="96" t="e">
        <f t="shared" si="12"/>
        <v>#DIV/0!</v>
      </c>
      <c r="K25" s="102"/>
      <c r="L25" s="214" t="e">
        <f t="shared" si="15"/>
        <v>#DIV/0!</v>
      </c>
    </row>
    <row r="26" spans="1:12" s="15" customFormat="1" ht="22.5" customHeight="1" x14ac:dyDescent="0.25">
      <c r="A26" s="60" t="s">
        <v>1</v>
      </c>
      <c r="B26" s="106">
        <f>B28+B31+B34+B37+B40+B43+B46+B49+B52+B55+B58+B61+B64+B67+B70+B73+B76+B79+B82+B85+B88+B91+G90+B94</f>
        <v>0</v>
      </c>
      <c r="C26" s="106">
        <f>C28+C31+C34+C37+C40+C43+C46+C49+C52+C55+C58+C61+C64+C67+C70+C73+C76+C79+C82+C85+C88+C91+C94</f>
        <v>0</v>
      </c>
      <c r="D26" s="99" t="e">
        <f t="shared" si="10"/>
        <v>#DIV/0!</v>
      </c>
      <c r="E26" s="107">
        <f>E28+E31+E34+E37+E40+E43+E46+E49+E52+E55+E58+E61+E64+E67+E70+E73+E76+E79+E82+E85+E88+E91+E94</f>
        <v>0</v>
      </c>
      <c r="F26" s="96" t="e">
        <f t="shared" si="8"/>
        <v>#DIV/0!</v>
      </c>
      <c r="G26" s="107">
        <f>G28+G31+G34+G37+G40+G43+G46+G49+G52+G55+G58+G61+G64+G67+G70+G73+G76+G79+G82+G85+G88+G91+G94</f>
        <v>0</v>
      </c>
      <c r="H26" s="111" t="e">
        <f t="shared" si="11"/>
        <v>#DIV/0!</v>
      </c>
      <c r="I26" s="107">
        <f>I28+I31+I34+I37+I40+I43+I46+I49+I52+I55+I58+I61+I64+I67+I70+I73+I76+I79+I82+I85+I88+I91+I94</f>
        <v>0</v>
      </c>
      <c r="J26" s="96" t="e">
        <f t="shared" si="12"/>
        <v>#DIV/0!</v>
      </c>
      <c r="K26" s="107">
        <f>K28+K31+K34+K37+K40+K43+K46+K49+K52+K55+K58+K61+K64+K67+K70+K73+K76+K79+K82+K85+K88+K91+K94</f>
        <v>0</v>
      </c>
      <c r="L26" s="116" t="e">
        <f>ROUND(K26/I26*100,1)</f>
        <v>#DIV/0!</v>
      </c>
    </row>
    <row r="27" spans="1:12" ht="14.25" customHeight="1" x14ac:dyDescent="0.25">
      <c r="A27" s="61" t="s">
        <v>2</v>
      </c>
      <c r="B27" s="109"/>
      <c r="C27" s="110"/>
      <c r="D27" s="99" t="e">
        <f t="shared" si="10"/>
        <v>#DIV/0!</v>
      </c>
      <c r="E27" s="192"/>
      <c r="F27" s="96" t="e">
        <f t="shared" si="8"/>
        <v>#DIV/0!</v>
      </c>
      <c r="G27" s="192"/>
      <c r="H27" s="111" t="e">
        <f t="shared" si="11"/>
        <v>#DIV/0!</v>
      </c>
      <c r="I27" s="192"/>
      <c r="J27" s="96" t="e">
        <f t="shared" si="12"/>
        <v>#DIV/0!</v>
      </c>
      <c r="K27" s="192"/>
      <c r="L27" s="116" t="e">
        <f>ROUND(K27/I27*100,1)</f>
        <v>#DIV/0!</v>
      </c>
    </row>
    <row r="28" spans="1:12" s="15" customFormat="1" ht="15.75" customHeight="1" x14ac:dyDescent="0.25">
      <c r="A28" s="62"/>
      <c r="B28" s="111"/>
      <c r="C28" s="111"/>
      <c r="D28" s="99"/>
      <c r="E28" s="112"/>
      <c r="F28" s="96"/>
      <c r="G28" s="112"/>
      <c r="H28" s="111"/>
      <c r="I28" s="112"/>
      <c r="J28" s="96"/>
      <c r="K28" s="112"/>
      <c r="L28" s="116"/>
    </row>
    <row r="29" spans="1:12" ht="25.5" customHeight="1" x14ac:dyDescent="0.25">
      <c r="A29" s="165"/>
      <c r="B29" s="102"/>
      <c r="C29" s="103"/>
      <c r="D29" s="111"/>
      <c r="E29" s="102"/>
      <c r="F29" s="96"/>
      <c r="G29" s="102"/>
      <c r="H29" s="111"/>
      <c r="I29" s="102"/>
      <c r="J29" s="96"/>
      <c r="K29" s="102"/>
      <c r="L29" s="214"/>
    </row>
    <row r="30" spans="1:12" ht="13.5" customHeight="1" x14ac:dyDescent="0.25">
      <c r="A30" s="42" t="str">
        <f>'фонд начисленной заработной пла'!A30</f>
        <v>(наименование предприятия, организации)</v>
      </c>
      <c r="B30" s="102"/>
      <c r="C30" s="104"/>
      <c r="D30" s="111" t="e">
        <f t="shared" si="10"/>
        <v>#DIV/0!</v>
      </c>
      <c r="E30" s="102"/>
      <c r="F30" s="96" t="e">
        <f t="shared" si="8"/>
        <v>#DIV/0!</v>
      </c>
      <c r="G30" s="102"/>
      <c r="H30" s="111" t="e">
        <f t="shared" si="11"/>
        <v>#DIV/0!</v>
      </c>
      <c r="I30" s="102"/>
      <c r="J30" s="96" t="e">
        <f t="shared" si="12"/>
        <v>#DIV/0!</v>
      </c>
      <c r="K30" s="102"/>
      <c r="L30" s="214" t="e">
        <f t="shared" ref="L30" si="16">ROUND(K30/I30*100,1)</f>
        <v>#DIV/0!</v>
      </c>
    </row>
    <row r="31" spans="1:12" s="15" customFormat="1" ht="16.5" customHeight="1" x14ac:dyDescent="0.25">
      <c r="A31" s="62" t="s">
        <v>20</v>
      </c>
      <c r="B31" s="111">
        <f>SUM(B32:B33)</f>
        <v>0</v>
      </c>
      <c r="C31" s="114">
        <f>SUM(C32:C33)</f>
        <v>0</v>
      </c>
      <c r="D31" s="111" t="e">
        <f t="shared" si="10"/>
        <v>#DIV/0!</v>
      </c>
      <c r="E31" s="112">
        <f>SUM(E32:E33)</f>
        <v>0</v>
      </c>
      <c r="F31" s="96" t="e">
        <f t="shared" si="8"/>
        <v>#DIV/0!</v>
      </c>
      <c r="G31" s="112">
        <f>SUM(G32:G33)</f>
        <v>0</v>
      </c>
      <c r="H31" s="111" t="e">
        <f t="shared" si="11"/>
        <v>#DIV/0!</v>
      </c>
      <c r="I31" s="112">
        <f>SUM(I32:I33)</f>
        <v>0</v>
      </c>
      <c r="J31" s="96" t="e">
        <f t="shared" si="12"/>
        <v>#DIV/0!</v>
      </c>
      <c r="K31" s="112">
        <f>SUM(K32:K33)</f>
        <v>0</v>
      </c>
      <c r="L31" s="216" t="e">
        <f>ROUND(K31/I31*100,1)</f>
        <v>#DIV/0!</v>
      </c>
    </row>
    <row r="32" spans="1:12" ht="14.25" customHeight="1" x14ac:dyDescent="0.25">
      <c r="A32" s="42" t="str">
        <f>'фонд начисленной заработной пла'!A32</f>
        <v>(наименование предприятия, организации)</v>
      </c>
      <c r="B32" s="102"/>
      <c r="C32" s="104"/>
      <c r="D32" s="111" t="e">
        <f t="shared" si="10"/>
        <v>#DIV/0!</v>
      </c>
      <c r="E32" s="102"/>
      <c r="F32" s="96" t="e">
        <f t="shared" si="8"/>
        <v>#DIV/0!</v>
      </c>
      <c r="G32" s="102"/>
      <c r="H32" s="111" t="e">
        <f t="shared" si="11"/>
        <v>#DIV/0!</v>
      </c>
      <c r="I32" s="102"/>
      <c r="J32" s="96" t="e">
        <f t="shared" si="12"/>
        <v>#DIV/0!</v>
      </c>
      <c r="K32" s="102"/>
      <c r="L32" s="214" t="e">
        <f t="shared" ref="L32:L33" si="17">ROUND(K32/I32*100,1)</f>
        <v>#DIV/0!</v>
      </c>
    </row>
    <row r="33" spans="1:24" ht="13.5" customHeight="1" x14ac:dyDescent="0.25">
      <c r="A33" s="42" t="str">
        <f>'фонд начисленной заработной пла'!A33</f>
        <v>(наименование предприятия, организации)</v>
      </c>
      <c r="B33" s="102"/>
      <c r="C33" s="104"/>
      <c r="D33" s="111" t="e">
        <f t="shared" si="10"/>
        <v>#DIV/0!</v>
      </c>
      <c r="E33" s="102"/>
      <c r="F33" s="96" t="e">
        <f t="shared" si="8"/>
        <v>#DIV/0!</v>
      </c>
      <c r="G33" s="102"/>
      <c r="H33" s="111" t="e">
        <f t="shared" si="11"/>
        <v>#DIV/0!</v>
      </c>
      <c r="I33" s="102"/>
      <c r="J33" s="96" t="e">
        <f t="shared" si="12"/>
        <v>#DIV/0!</v>
      </c>
      <c r="K33" s="102"/>
      <c r="L33" s="214" t="e">
        <f t="shared" si="17"/>
        <v>#DIV/0!</v>
      </c>
    </row>
    <row r="34" spans="1:24" s="15" customFormat="1" ht="14.25" customHeight="1" x14ac:dyDescent="0.25">
      <c r="A34" s="62" t="s">
        <v>21</v>
      </c>
      <c r="B34" s="111">
        <f>SUM(B35:B36)</f>
        <v>0</v>
      </c>
      <c r="C34" s="111">
        <f>SUM(C35:C36)</f>
        <v>0</v>
      </c>
      <c r="D34" s="111" t="e">
        <f t="shared" si="10"/>
        <v>#DIV/0!</v>
      </c>
      <c r="E34" s="112">
        <f>SUM(E35:E36)</f>
        <v>0</v>
      </c>
      <c r="F34" s="96" t="e">
        <f t="shared" si="8"/>
        <v>#DIV/0!</v>
      </c>
      <c r="G34" s="112">
        <f>SUM(G35:G36)</f>
        <v>0</v>
      </c>
      <c r="H34" s="111" t="e">
        <f t="shared" si="11"/>
        <v>#DIV/0!</v>
      </c>
      <c r="I34" s="112">
        <f>SUM(I35:I36)</f>
        <v>0</v>
      </c>
      <c r="J34" s="96" t="e">
        <f t="shared" si="12"/>
        <v>#DIV/0!</v>
      </c>
      <c r="K34" s="111">
        <f>SUM(K35:K36)</f>
        <v>0</v>
      </c>
      <c r="L34" s="216" t="e">
        <f>ROUND(K34/I34*100,1)</f>
        <v>#DIV/0!</v>
      </c>
    </row>
    <row r="35" spans="1:24" ht="15" customHeight="1" x14ac:dyDescent="0.25">
      <c r="A35" s="42" t="str">
        <f>'фонд начисленной заработной пла'!A35</f>
        <v>(наименование предприятия, организации)</v>
      </c>
      <c r="B35" s="102"/>
      <c r="C35" s="104"/>
      <c r="D35" s="111" t="e">
        <f t="shared" si="10"/>
        <v>#DIV/0!</v>
      </c>
      <c r="E35" s="102"/>
      <c r="F35" s="96" t="e">
        <f t="shared" si="8"/>
        <v>#DIV/0!</v>
      </c>
      <c r="G35" s="102"/>
      <c r="H35" s="111" t="e">
        <f t="shared" si="11"/>
        <v>#DIV/0!</v>
      </c>
      <c r="I35" s="102"/>
      <c r="J35" s="96" t="e">
        <f t="shared" si="12"/>
        <v>#DIV/0!</v>
      </c>
      <c r="K35" s="102"/>
      <c r="L35" s="214" t="e">
        <f t="shared" ref="L35:L98" si="18">ROUND(K35/I35*100,1)</f>
        <v>#DIV/0!</v>
      </c>
    </row>
    <row r="36" spans="1:24" ht="14.25" customHeight="1" x14ac:dyDescent="0.25">
      <c r="A36" s="42" t="str">
        <f>'фонд начисленной заработной пла'!A36</f>
        <v>(наименование предприятия, организации)</v>
      </c>
      <c r="B36" s="102"/>
      <c r="C36" s="104"/>
      <c r="D36" s="111" t="e">
        <f t="shared" si="10"/>
        <v>#DIV/0!</v>
      </c>
      <c r="E36" s="102"/>
      <c r="F36" s="96" t="e">
        <f t="shared" si="8"/>
        <v>#DIV/0!</v>
      </c>
      <c r="G36" s="102"/>
      <c r="H36" s="111" t="e">
        <f t="shared" si="11"/>
        <v>#DIV/0!</v>
      </c>
      <c r="I36" s="102"/>
      <c r="J36" s="96" t="e">
        <f t="shared" si="12"/>
        <v>#DIV/0!</v>
      </c>
      <c r="K36" s="102"/>
      <c r="L36" s="214" t="e">
        <f t="shared" si="18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" customFormat="1" ht="14.25" customHeight="1" x14ac:dyDescent="0.25">
      <c r="A37" s="62" t="s">
        <v>22</v>
      </c>
      <c r="B37" s="111">
        <f>SUM(B38:B39)</f>
        <v>0</v>
      </c>
      <c r="C37" s="111">
        <f>SUM(C38:C39)</f>
        <v>0</v>
      </c>
      <c r="D37" s="111" t="e">
        <f t="shared" si="10"/>
        <v>#DIV/0!</v>
      </c>
      <c r="E37" s="112">
        <f>SUM(E38:E39)</f>
        <v>0</v>
      </c>
      <c r="F37" s="96" t="e">
        <f t="shared" si="8"/>
        <v>#DIV/0!</v>
      </c>
      <c r="G37" s="112">
        <f>SUM(G38:G39)</f>
        <v>0</v>
      </c>
      <c r="H37" s="111" t="e">
        <f t="shared" si="11"/>
        <v>#DIV/0!</v>
      </c>
      <c r="I37" s="112">
        <f>SUM(I38:I39)</f>
        <v>0</v>
      </c>
      <c r="J37" s="96" t="e">
        <f t="shared" si="12"/>
        <v>#DIV/0!</v>
      </c>
      <c r="K37" s="112">
        <f>SUM(K38:K39)</f>
        <v>0</v>
      </c>
      <c r="L37" s="216" t="e">
        <f t="shared" si="18"/>
        <v>#DIV/0!</v>
      </c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ht="22.5" x14ac:dyDescent="0.25">
      <c r="A38" s="42" t="str">
        <f>'фонд начисленной заработной пла'!A38</f>
        <v>(наименование предприятия, организации)</v>
      </c>
      <c r="B38" s="102"/>
      <c r="C38" s="104"/>
      <c r="D38" s="111" t="e">
        <f t="shared" si="10"/>
        <v>#DIV/0!</v>
      </c>
      <c r="E38" s="102"/>
      <c r="F38" s="96" t="e">
        <f t="shared" si="8"/>
        <v>#DIV/0!</v>
      </c>
      <c r="G38" s="102"/>
      <c r="H38" s="111" t="e">
        <f t="shared" si="11"/>
        <v>#DIV/0!</v>
      </c>
      <c r="I38" s="102"/>
      <c r="J38" s="96" t="e">
        <f t="shared" si="12"/>
        <v>#DIV/0!</v>
      </c>
      <c r="K38" s="102"/>
      <c r="L38" s="214" t="e">
        <f t="shared" si="18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t="22.5" x14ac:dyDescent="0.25">
      <c r="A39" s="42" t="str">
        <f>'фонд начисленной заработной пла'!A39</f>
        <v>(наименование предприятия, организации)</v>
      </c>
      <c r="B39" s="102"/>
      <c r="C39" s="104"/>
      <c r="D39" s="111" t="e">
        <f t="shared" si="10"/>
        <v>#DIV/0!</v>
      </c>
      <c r="E39" s="102"/>
      <c r="F39" s="96" t="e">
        <f t="shared" si="8"/>
        <v>#DIV/0!</v>
      </c>
      <c r="G39" s="102"/>
      <c r="H39" s="111" t="e">
        <f t="shared" si="11"/>
        <v>#DIV/0!</v>
      </c>
      <c r="I39" s="102"/>
      <c r="J39" s="96" t="e">
        <f t="shared" si="12"/>
        <v>#DIV/0!</v>
      </c>
      <c r="K39" s="102"/>
      <c r="L39" s="214" t="e">
        <f t="shared" si="18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s="15" customFormat="1" x14ac:dyDescent="0.25">
      <c r="A40" s="62" t="s">
        <v>23</v>
      </c>
      <c r="B40" s="111">
        <f>SUM(B41:B42)</f>
        <v>0</v>
      </c>
      <c r="C40" s="111">
        <f>SUM(C41:C42)</f>
        <v>0</v>
      </c>
      <c r="D40" s="111" t="e">
        <f t="shared" si="10"/>
        <v>#DIV/0!</v>
      </c>
      <c r="E40" s="111">
        <f>SUM(E41:E42)</f>
        <v>0</v>
      </c>
      <c r="F40" s="96" t="e">
        <f t="shared" si="8"/>
        <v>#DIV/0!</v>
      </c>
      <c r="G40" s="111">
        <f>SUM(G41:G42)</f>
        <v>0</v>
      </c>
      <c r="H40" s="111" t="e">
        <f t="shared" si="11"/>
        <v>#DIV/0!</v>
      </c>
      <c r="I40" s="111">
        <f>SUM(I41:I42)</f>
        <v>0</v>
      </c>
      <c r="J40" s="96" t="e">
        <f t="shared" si="12"/>
        <v>#DIV/0!</v>
      </c>
      <c r="K40" s="111">
        <f>SUM(K41:K42)</f>
        <v>0</v>
      </c>
      <c r="L40" s="216" t="e">
        <f t="shared" si="18"/>
        <v>#DIV/0!</v>
      </c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 ht="22.5" x14ac:dyDescent="0.25">
      <c r="A41" s="42" t="str">
        <f>'фонд начисленной заработной пла'!A41</f>
        <v>(наименование предприятия, организации)</v>
      </c>
      <c r="B41" s="102"/>
      <c r="C41" s="104"/>
      <c r="D41" s="111" t="e">
        <f t="shared" si="10"/>
        <v>#DIV/0!</v>
      </c>
      <c r="E41" s="102"/>
      <c r="F41" s="96" t="e">
        <f t="shared" si="8"/>
        <v>#DIV/0!</v>
      </c>
      <c r="G41" s="102"/>
      <c r="H41" s="111" t="e">
        <f t="shared" si="11"/>
        <v>#DIV/0!</v>
      </c>
      <c r="I41" s="102"/>
      <c r="J41" s="96" t="e">
        <f t="shared" si="12"/>
        <v>#DIV/0!</v>
      </c>
      <c r="K41" s="102"/>
      <c r="L41" s="214" t="e">
        <f t="shared" si="18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t="22.5" x14ac:dyDescent="0.25">
      <c r="A42" s="42" t="str">
        <f>'фонд начисленной заработной пла'!A42</f>
        <v>(наименование предприятия, организации)</v>
      </c>
      <c r="B42" s="102"/>
      <c r="C42" s="104"/>
      <c r="D42" s="111" t="e">
        <f t="shared" si="10"/>
        <v>#DIV/0!</v>
      </c>
      <c r="E42" s="102"/>
      <c r="F42" s="96" t="e">
        <f t="shared" si="8"/>
        <v>#DIV/0!</v>
      </c>
      <c r="G42" s="102"/>
      <c r="H42" s="111" t="e">
        <f t="shared" si="11"/>
        <v>#DIV/0!</v>
      </c>
      <c r="I42" s="102"/>
      <c r="J42" s="96" t="e">
        <f t="shared" si="12"/>
        <v>#DIV/0!</v>
      </c>
      <c r="K42" s="102"/>
      <c r="L42" s="214" t="e">
        <f t="shared" si="18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" customFormat="1" ht="53.25" customHeight="1" x14ac:dyDescent="0.25">
      <c r="A43" s="62" t="s">
        <v>24</v>
      </c>
      <c r="B43" s="111">
        <f>SUM(B44:B45)</f>
        <v>0</v>
      </c>
      <c r="C43" s="111">
        <f>SUM(C44:C45)</f>
        <v>0</v>
      </c>
      <c r="D43" s="111" t="e">
        <f t="shared" si="10"/>
        <v>#DIV/0!</v>
      </c>
      <c r="E43" s="111">
        <f>SUM(E44:E45)</f>
        <v>0</v>
      </c>
      <c r="F43" s="96" t="e">
        <f t="shared" si="8"/>
        <v>#DIV/0!</v>
      </c>
      <c r="G43" s="111">
        <f>SUM(G44:G45)</f>
        <v>0</v>
      </c>
      <c r="H43" s="111" t="e">
        <f t="shared" si="11"/>
        <v>#DIV/0!</v>
      </c>
      <c r="I43" s="111">
        <f>SUM(I44:I45)</f>
        <v>0</v>
      </c>
      <c r="J43" s="96" t="e">
        <f t="shared" si="12"/>
        <v>#DIV/0!</v>
      </c>
      <c r="K43" s="111">
        <f>SUM(K44:K45)</f>
        <v>0</v>
      </c>
      <c r="L43" s="216" t="e">
        <f t="shared" si="18"/>
        <v>#DIV/0!</v>
      </c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ht="22.5" x14ac:dyDescent="0.25">
      <c r="A44" s="42" t="str">
        <f>'фонд начисленной заработной пла'!A44</f>
        <v>(наименование предприятия, организации)</v>
      </c>
      <c r="B44" s="102"/>
      <c r="C44" s="104"/>
      <c r="D44" s="111" t="e">
        <f t="shared" si="10"/>
        <v>#DIV/0!</v>
      </c>
      <c r="E44" s="102"/>
      <c r="F44" s="96" t="e">
        <f t="shared" si="8"/>
        <v>#DIV/0!</v>
      </c>
      <c r="G44" s="102"/>
      <c r="H44" s="111" t="e">
        <f t="shared" si="11"/>
        <v>#DIV/0!</v>
      </c>
      <c r="I44" s="102"/>
      <c r="J44" s="96" t="e">
        <f t="shared" si="12"/>
        <v>#DIV/0!</v>
      </c>
      <c r="K44" s="102"/>
      <c r="L44" s="214" t="e">
        <f t="shared" si="18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t="22.5" x14ac:dyDescent="0.25">
      <c r="A45" s="42" t="str">
        <f>'фонд начисленной заработной пла'!A45</f>
        <v>(наименование предприятия, организации)</v>
      </c>
      <c r="B45" s="102"/>
      <c r="C45" s="104"/>
      <c r="D45" s="111" t="e">
        <f t="shared" si="10"/>
        <v>#DIV/0!</v>
      </c>
      <c r="E45" s="102"/>
      <c r="F45" s="96" t="e">
        <f t="shared" si="8"/>
        <v>#DIV/0!</v>
      </c>
      <c r="G45" s="102"/>
      <c r="H45" s="111" t="e">
        <f t="shared" si="11"/>
        <v>#DIV/0!</v>
      </c>
      <c r="I45" s="102"/>
      <c r="J45" s="96" t="e">
        <f t="shared" si="12"/>
        <v>#DIV/0!</v>
      </c>
      <c r="K45" s="102"/>
      <c r="L45" s="214" t="e">
        <f t="shared" si="18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s="15" customFormat="1" ht="26.25" customHeight="1" x14ac:dyDescent="0.25">
      <c r="A46" s="62" t="s">
        <v>25</v>
      </c>
      <c r="B46" s="111">
        <f>SUM(B47:B48)</f>
        <v>0</v>
      </c>
      <c r="C46" s="111">
        <f>SUM(C47:C48)</f>
        <v>0</v>
      </c>
      <c r="D46" s="111" t="e">
        <f t="shared" si="10"/>
        <v>#DIV/0!</v>
      </c>
      <c r="E46" s="111">
        <f>SUM(E47:E48)</f>
        <v>0</v>
      </c>
      <c r="F46" s="96" t="e">
        <f t="shared" si="8"/>
        <v>#DIV/0!</v>
      </c>
      <c r="G46" s="111">
        <f>SUM(G47:G48)</f>
        <v>0</v>
      </c>
      <c r="H46" s="111" t="e">
        <f t="shared" si="11"/>
        <v>#DIV/0!</v>
      </c>
      <c r="I46" s="111">
        <f>SUM(I47:I48)</f>
        <v>0</v>
      </c>
      <c r="J46" s="96" t="e">
        <f t="shared" si="12"/>
        <v>#DIV/0!</v>
      </c>
      <c r="K46" s="111">
        <f>SUM(K47:K48)</f>
        <v>0</v>
      </c>
      <c r="L46" s="216" t="e">
        <f t="shared" si="18"/>
        <v>#DIV/0!</v>
      </c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4" ht="22.5" x14ac:dyDescent="0.25">
      <c r="A47" s="42" t="str">
        <f>'фонд начисленной заработной пла'!A47</f>
        <v>(наименование предприятия, организации)</v>
      </c>
      <c r="B47" s="102"/>
      <c r="C47" s="104"/>
      <c r="D47" s="111" t="e">
        <f t="shared" si="10"/>
        <v>#DIV/0!</v>
      </c>
      <c r="E47" s="102"/>
      <c r="F47" s="96" t="e">
        <f t="shared" si="8"/>
        <v>#DIV/0!</v>
      </c>
      <c r="G47" s="102"/>
      <c r="H47" s="111" t="e">
        <f t="shared" si="11"/>
        <v>#DIV/0!</v>
      </c>
      <c r="I47" s="102"/>
      <c r="J47" s="96" t="e">
        <f t="shared" si="12"/>
        <v>#DIV/0!</v>
      </c>
      <c r="K47" s="102"/>
      <c r="L47" s="214" t="e">
        <f t="shared" si="18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t="22.5" x14ac:dyDescent="0.25">
      <c r="A48" s="42" t="str">
        <f>'фонд начисленной заработной пла'!A48</f>
        <v>(наименование предприятия, организации)</v>
      </c>
      <c r="B48" s="102"/>
      <c r="C48" s="104"/>
      <c r="D48" s="111" t="e">
        <f t="shared" si="10"/>
        <v>#DIV/0!</v>
      </c>
      <c r="E48" s="102"/>
      <c r="F48" s="96" t="e">
        <f t="shared" ref="F48:F79" si="19">ROUND(E48/C48*100,1)</f>
        <v>#DIV/0!</v>
      </c>
      <c r="G48" s="102"/>
      <c r="H48" s="111" t="e">
        <f t="shared" si="11"/>
        <v>#DIV/0!</v>
      </c>
      <c r="I48" s="102"/>
      <c r="J48" s="96" t="e">
        <f t="shared" si="12"/>
        <v>#DIV/0!</v>
      </c>
      <c r="K48" s="102"/>
      <c r="L48" s="214" t="e">
        <f t="shared" si="18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s="15" customFormat="1" ht="27" customHeight="1" x14ac:dyDescent="0.25">
      <c r="A49" s="62" t="s">
        <v>26</v>
      </c>
      <c r="B49" s="111">
        <f>SUM(B50:B51)</f>
        <v>0</v>
      </c>
      <c r="C49" s="111">
        <f>SUM(C50:C51)</f>
        <v>0</v>
      </c>
      <c r="D49" s="111" t="e">
        <f t="shared" si="10"/>
        <v>#DIV/0!</v>
      </c>
      <c r="E49" s="111">
        <f>SUM(E50:E51)</f>
        <v>0</v>
      </c>
      <c r="F49" s="96" t="e">
        <f t="shared" si="19"/>
        <v>#DIV/0!</v>
      </c>
      <c r="G49" s="111">
        <f>SUM(G50:G51)</f>
        <v>0</v>
      </c>
      <c r="H49" s="111" t="e">
        <f t="shared" si="11"/>
        <v>#DIV/0!</v>
      </c>
      <c r="I49" s="111">
        <f>SUM(I50:I51)</f>
        <v>0</v>
      </c>
      <c r="J49" s="96" t="e">
        <f t="shared" si="12"/>
        <v>#DIV/0!</v>
      </c>
      <c r="K49" s="111">
        <f>SUM(K50:K51)</f>
        <v>0</v>
      </c>
      <c r="L49" s="216" t="e">
        <f t="shared" si="18"/>
        <v>#DIV/0!</v>
      </c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24" ht="22.5" x14ac:dyDescent="0.25">
      <c r="A50" s="42" t="str">
        <f>'фонд начисленной заработной пла'!A50</f>
        <v>(наименование предприятия, организации)</v>
      </c>
      <c r="B50" s="102"/>
      <c r="C50" s="104"/>
      <c r="D50" s="111" t="e">
        <f t="shared" si="10"/>
        <v>#DIV/0!</v>
      </c>
      <c r="E50" s="102"/>
      <c r="F50" s="96" t="e">
        <f t="shared" si="19"/>
        <v>#DIV/0!</v>
      </c>
      <c r="G50" s="102"/>
      <c r="H50" s="111" t="e">
        <f t="shared" si="11"/>
        <v>#DIV/0!</v>
      </c>
      <c r="I50" s="102"/>
      <c r="J50" s="96" t="e">
        <f t="shared" si="12"/>
        <v>#DIV/0!</v>
      </c>
      <c r="K50" s="102"/>
      <c r="L50" s="214" t="e">
        <f t="shared" si="18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t="22.5" x14ac:dyDescent="0.25">
      <c r="A51" s="42" t="str">
        <f>'фонд начисленной заработной пла'!A51</f>
        <v>(наименование предприятия, организации)</v>
      </c>
      <c r="B51" s="102"/>
      <c r="C51" s="104"/>
      <c r="D51" s="111" t="e">
        <f t="shared" si="10"/>
        <v>#DIV/0!</v>
      </c>
      <c r="E51" s="102"/>
      <c r="F51" s="96" t="e">
        <f t="shared" si="19"/>
        <v>#DIV/0!</v>
      </c>
      <c r="G51" s="102"/>
      <c r="H51" s="111" t="e">
        <f t="shared" si="11"/>
        <v>#DIV/0!</v>
      </c>
      <c r="I51" s="102"/>
      <c r="J51" s="96" t="e">
        <f t="shared" si="12"/>
        <v>#DIV/0!</v>
      </c>
      <c r="K51" s="102"/>
      <c r="L51" s="214" t="e">
        <f t="shared" si="18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s="15" customFormat="1" ht="25.5" customHeight="1" x14ac:dyDescent="0.25">
      <c r="A52" s="62" t="s">
        <v>27</v>
      </c>
      <c r="B52" s="111">
        <f>SUM(B53:B54)</f>
        <v>0</v>
      </c>
      <c r="C52" s="111">
        <f>SUM(C53:C54)</f>
        <v>0</v>
      </c>
      <c r="D52" s="111" t="e">
        <f t="shared" si="10"/>
        <v>#DIV/0!</v>
      </c>
      <c r="E52" s="111">
        <f>SUM(E53:E54)</f>
        <v>0</v>
      </c>
      <c r="F52" s="96" t="e">
        <f t="shared" si="19"/>
        <v>#DIV/0!</v>
      </c>
      <c r="G52" s="111">
        <f>SUM(G53:G54)</f>
        <v>0</v>
      </c>
      <c r="H52" s="111" t="e">
        <f t="shared" si="11"/>
        <v>#DIV/0!</v>
      </c>
      <c r="I52" s="111">
        <f>SUM(I53:I54)</f>
        <v>0</v>
      </c>
      <c r="J52" s="96" t="e">
        <f t="shared" si="12"/>
        <v>#DIV/0!</v>
      </c>
      <c r="K52" s="111">
        <f>SUM(K53:K54)</f>
        <v>0</v>
      </c>
      <c r="L52" s="216" t="e">
        <f t="shared" si="18"/>
        <v>#DIV/0!</v>
      </c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1:24" ht="22.5" x14ac:dyDescent="0.25">
      <c r="A53" s="42" t="str">
        <f>'фонд начисленной заработной пла'!A53</f>
        <v>(наименование предприятия, организации)</v>
      </c>
      <c r="B53" s="102"/>
      <c r="C53" s="104"/>
      <c r="D53" s="111" t="e">
        <f t="shared" si="10"/>
        <v>#DIV/0!</v>
      </c>
      <c r="E53" s="102"/>
      <c r="F53" s="96" t="e">
        <f t="shared" si="19"/>
        <v>#DIV/0!</v>
      </c>
      <c r="G53" s="102"/>
      <c r="H53" s="111" t="e">
        <f t="shared" si="11"/>
        <v>#DIV/0!</v>
      </c>
      <c r="I53" s="102"/>
      <c r="J53" s="96" t="e">
        <f t="shared" si="12"/>
        <v>#DIV/0!</v>
      </c>
      <c r="K53" s="102"/>
      <c r="L53" s="214" t="e">
        <f t="shared" si="18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t="22.5" x14ac:dyDescent="0.25">
      <c r="A54" s="42" t="str">
        <f>'фонд начисленной заработной пла'!A54</f>
        <v>(наименование предприятия, организации)</v>
      </c>
      <c r="B54" s="102"/>
      <c r="C54" s="104"/>
      <c r="D54" s="111" t="e">
        <f t="shared" si="10"/>
        <v>#DIV/0!</v>
      </c>
      <c r="E54" s="102"/>
      <c r="F54" s="96" t="e">
        <f t="shared" si="19"/>
        <v>#DIV/0!</v>
      </c>
      <c r="G54" s="102"/>
      <c r="H54" s="111" t="e">
        <f t="shared" si="11"/>
        <v>#DIV/0!</v>
      </c>
      <c r="I54" s="102"/>
      <c r="J54" s="96" t="e">
        <f t="shared" si="12"/>
        <v>#DIV/0!</v>
      </c>
      <c r="K54" s="102"/>
      <c r="L54" s="214" t="e">
        <f t="shared" si="18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s="15" customFormat="1" ht="24" x14ac:dyDescent="0.25">
      <c r="A55" s="62" t="s">
        <v>28</v>
      </c>
      <c r="B55" s="111">
        <f>SUM(B56:B57)</f>
        <v>0</v>
      </c>
      <c r="C55" s="111">
        <f>SUM(C56:C57)</f>
        <v>0</v>
      </c>
      <c r="D55" s="111" t="e">
        <f t="shared" si="10"/>
        <v>#DIV/0!</v>
      </c>
      <c r="E55" s="111">
        <f>SUM(E56:E57)</f>
        <v>0</v>
      </c>
      <c r="F55" s="96" t="e">
        <f t="shared" si="19"/>
        <v>#DIV/0!</v>
      </c>
      <c r="G55" s="111">
        <f>SUM(G56:G57)</f>
        <v>0</v>
      </c>
      <c r="H55" s="111" t="e">
        <f t="shared" si="11"/>
        <v>#DIV/0!</v>
      </c>
      <c r="I55" s="111">
        <f>SUM(I56:I57)</f>
        <v>0</v>
      </c>
      <c r="J55" s="96" t="e">
        <f t="shared" si="12"/>
        <v>#DIV/0!</v>
      </c>
      <c r="K55" s="111">
        <f>SUM(K56:K57)</f>
        <v>0</v>
      </c>
      <c r="L55" s="216" t="e">
        <f t="shared" si="18"/>
        <v>#DIV/0!</v>
      </c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</row>
    <row r="56" spans="1:24" ht="22.5" x14ac:dyDescent="0.25">
      <c r="A56" s="42" t="str">
        <f>'фонд начисленной заработной пла'!A56</f>
        <v>(наименование предприятия, организации)</v>
      </c>
      <c r="B56" s="102"/>
      <c r="C56" s="104"/>
      <c r="D56" s="111" t="e">
        <f t="shared" si="10"/>
        <v>#DIV/0!</v>
      </c>
      <c r="E56" s="102"/>
      <c r="F56" s="96" t="e">
        <f t="shared" si="19"/>
        <v>#DIV/0!</v>
      </c>
      <c r="G56" s="102"/>
      <c r="H56" s="111" t="e">
        <f t="shared" si="11"/>
        <v>#DIV/0!</v>
      </c>
      <c r="I56" s="102"/>
      <c r="J56" s="96" t="e">
        <f t="shared" si="12"/>
        <v>#DIV/0!</v>
      </c>
      <c r="K56" s="102"/>
      <c r="L56" s="214" t="e">
        <f t="shared" si="18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22.5" x14ac:dyDescent="0.25">
      <c r="A57" s="42" t="str">
        <f>'фонд начисленной заработной пла'!A57</f>
        <v>(наименование предприятия, организации)</v>
      </c>
      <c r="B57" s="102"/>
      <c r="C57" s="104"/>
      <c r="D57" s="111" t="e">
        <f t="shared" si="10"/>
        <v>#DIV/0!</v>
      </c>
      <c r="E57" s="102"/>
      <c r="F57" s="96" t="e">
        <f t="shared" si="19"/>
        <v>#DIV/0!</v>
      </c>
      <c r="G57" s="102"/>
      <c r="H57" s="111" t="e">
        <f t="shared" si="11"/>
        <v>#DIV/0!</v>
      </c>
      <c r="I57" s="102"/>
      <c r="J57" s="96" t="e">
        <f t="shared" si="12"/>
        <v>#DIV/0!</v>
      </c>
      <c r="K57" s="102"/>
      <c r="L57" s="214" t="e">
        <f t="shared" si="18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15" customFormat="1" ht="36" x14ac:dyDescent="0.25">
      <c r="A58" s="62" t="s">
        <v>29</v>
      </c>
      <c r="B58" s="111">
        <f>SUM(B59:B60)</f>
        <v>0</v>
      </c>
      <c r="C58" s="111">
        <f>SUM(C59:C60)</f>
        <v>0</v>
      </c>
      <c r="D58" s="111" t="e">
        <f t="shared" si="10"/>
        <v>#DIV/0!</v>
      </c>
      <c r="E58" s="111">
        <f>SUM(E59:E60)</f>
        <v>0</v>
      </c>
      <c r="F58" s="96" t="e">
        <f t="shared" si="19"/>
        <v>#DIV/0!</v>
      </c>
      <c r="G58" s="111">
        <f>SUM(G59:G60)</f>
        <v>0</v>
      </c>
      <c r="H58" s="111" t="e">
        <f t="shared" si="11"/>
        <v>#DIV/0!</v>
      </c>
      <c r="I58" s="111">
        <f>SUM(I59:I60)</f>
        <v>0</v>
      </c>
      <c r="J58" s="96" t="e">
        <f t="shared" si="12"/>
        <v>#DIV/0!</v>
      </c>
      <c r="K58" s="111">
        <f>SUM(K59:K60)</f>
        <v>0</v>
      </c>
      <c r="L58" s="216" t="e">
        <f t="shared" si="18"/>
        <v>#DIV/0!</v>
      </c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</row>
    <row r="59" spans="1:24" ht="22.5" x14ac:dyDescent="0.25">
      <c r="A59" s="42" t="str">
        <f>'фонд начисленной заработной пла'!A59</f>
        <v>(наименование предприятия, организации)</v>
      </c>
      <c r="B59" s="102"/>
      <c r="C59" s="104"/>
      <c r="D59" s="111" t="e">
        <f t="shared" si="10"/>
        <v>#DIV/0!</v>
      </c>
      <c r="E59" s="102"/>
      <c r="F59" s="96" t="e">
        <f t="shared" si="19"/>
        <v>#DIV/0!</v>
      </c>
      <c r="G59" s="102"/>
      <c r="H59" s="111" t="e">
        <f t="shared" si="11"/>
        <v>#DIV/0!</v>
      </c>
      <c r="I59" s="102"/>
      <c r="J59" s="96" t="e">
        <f t="shared" si="12"/>
        <v>#DIV/0!</v>
      </c>
      <c r="K59" s="102"/>
      <c r="L59" s="214" t="e">
        <f t="shared" si="18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t="22.5" x14ac:dyDescent="0.25">
      <c r="A60" s="42" t="str">
        <f>'фонд начисленной заработной пла'!A60</f>
        <v>(наименование предприятия, организации)</v>
      </c>
      <c r="B60" s="102"/>
      <c r="C60" s="104"/>
      <c r="D60" s="111" t="e">
        <f t="shared" si="10"/>
        <v>#DIV/0!</v>
      </c>
      <c r="E60" s="102"/>
      <c r="F60" s="96" t="e">
        <f t="shared" si="19"/>
        <v>#DIV/0!</v>
      </c>
      <c r="G60" s="102"/>
      <c r="H60" s="111" t="e">
        <f t="shared" si="11"/>
        <v>#DIV/0!</v>
      </c>
      <c r="I60" s="102"/>
      <c r="J60" s="96" t="e">
        <f t="shared" si="12"/>
        <v>#DIV/0!</v>
      </c>
      <c r="K60" s="102"/>
      <c r="L60" s="214" t="e">
        <f t="shared" si="18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s="15" customFormat="1" ht="24" x14ac:dyDescent="0.25">
      <c r="A61" s="62" t="s">
        <v>3</v>
      </c>
      <c r="B61" s="111">
        <f>SUM(B62:B63)</f>
        <v>0</v>
      </c>
      <c r="C61" s="111">
        <f>SUM(C62:C63)</f>
        <v>0</v>
      </c>
      <c r="D61" s="111" t="e">
        <f t="shared" si="10"/>
        <v>#DIV/0!</v>
      </c>
      <c r="E61" s="111">
        <f>SUM(E62:E63)</f>
        <v>0</v>
      </c>
      <c r="F61" s="96" t="e">
        <f t="shared" si="19"/>
        <v>#DIV/0!</v>
      </c>
      <c r="G61" s="111">
        <f>SUM(G62:G63)</f>
        <v>0</v>
      </c>
      <c r="H61" s="111" t="e">
        <f t="shared" si="11"/>
        <v>#DIV/0!</v>
      </c>
      <c r="I61" s="111">
        <f>SUM(I62:I63)</f>
        <v>0</v>
      </c>
      <c r="J61" s="96" t="e">
        <f t="shared" si="12"/>
        <v>#DIV/0!</v>
      </c>
      <c r="K61" s="111">
        <f>SUM(K62:K63)</f>
        <v>0</v>
      </c>
      <c r="L61" s="216" t="e">
        <f t="shared" si="18"/>
        <v>#DIV/0!</v>
      </c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</row>
    <row r="62" spans="1:24" ht="22.5" x14ac:dyDescent="0.25">
      <c r="A62" s="42" t="str">
        <f>'фонд начисленной заработной пла'!A62</f>
        <v>(наименование предприятия, организации)</v>
      </c>
      <c r="B62" s="102"/>
      <c r="C62" s="104"/>
      <c r="D62" s="111" t="e">
        <f t="shared" si="10"/>
        <v>#DIV/0!</v>
      </c>
      <c r="E62" s="102"/>
      <c r="F62" s="96" t="e">
        <f t="shared" si="19"/>
        <v>#DIV/0!</v>
      </c>
      <c r="G62" s="102"/>
      <c r="H62" s="111" t="e">
        <f t="shared" si="11"/>
        <v>#DIV/0!</v>
      </c>
      <c r="I62" s="102"/>
      <c r="J62" s="96" t="e">
        <f t="shared" si="12"/>
        <v>#DIV/0!</v>
      </c>
      <c r="K62" s="102"/>
      <c r="L62" s="214" t="e">
        <f t="shared" si="18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t="22.5" x14ac:dyDescent="0.25">
      <c r="A63" s="42" t="str">
        <f>'фонд начисленной заработной пла'!A63</f>
        <v>(наименование предприятия, организации)</v>
      </c>
      <c r="B63" s="102"/>
      <c r="C63" s="104"/>
      <c r="D63" s="111" t="e">
        <f t="shared" si="10"/>
        <v>#DIV/0!</v>
      </c>
      <c r="E63" s="102"/>
      <c r="F63" s="96" t="e">
        <f t="shared" si="19"/>
        <v>#DIV/0!</v>
      </c>
      <c r="G63" s="102"/>
      <c r="H63" s="111" t="e">
        <f t="shared" si="11"/>
        <v>#DIV/0!</v>
      </c>
      <c r="I63" s="102"/>
      <c r="J63" s="96" t="e">
        <f t="shared" si="12"/>
        <v>#DIV/0!</v>
      </c>
      <c r="K63" s="102"/>
      <c r="L63" s="214" t="e">
        <f t="shared" si="18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15" customFormat="1" ht="24" x14ac:dyDescent="0.25">
      <c r="A64" s="62" t="s">
        <v>30</v>
      </c>
      <c r="B64" s="111">
        <f>SUM(B65:B66)</f>
        <v>0</v>
      </c>
      <c r="C64" s="111">
        <f>SUM(C65:C66)</f>
        <v>0</v>
      </c>
      <c r="D64" s="111" t="e">
        <f t="shared" si="10"/>
        <v>#DIV/0!</v>
      </c>
      <c r="E64" s="111">
        <f>SUM(E65:E66)</f>
        <v>0</v>
      </c>
      <c r="F64" s="96" t="e">
        <f t="shared" si="19"/>
        <v>#DIV/0!</v>
      </c>
      <c r="G64" s="111">
        <f>SUM(G65:G66)</f>
        <v>0</v>
      </c>
      <c r="H64" s="111" t="e">
        <f t="shared" si="11"/>
        <v>#DIV/0!</v>
      </c>
      <c r="I64" s="111">
        <f>SUM(I65:I66)</f>
        <v>0</v>
      </c>
      <c r="J64" s="96" t="e">
        <f t="shared" si="12"/>
        <v>#DIV/0!</v>
      </c>
      <c r="K64" s="111">
        <f>SUM(K65:K66)</f>
        <v>0</v>
      </c>
      <c r="L64" s="216" t="e">
        <f t="shared" si="18"/>
        <v>#DIV/0!</v>
      </c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</row>
    <row r="65" spans="1:24" ht="22.5" x14ac:dyDescent="0.25">
      <c r="A65" s="42" t="str">
        <f>'фонд начисленной заработной пла'!A65</f>
        <v>(наименование предприятия, организации)</v>
      </c>
      <c r="B65" s="102"/>
      <c r="C65" s="104"/>
      <c r="D65" s="111" t="e">
        <f t="shared" si="10"/>
        <v>#DIV/0!</v>
      </c>
      <c r="E65" s="102"/>
      <c r="F65" s="96" t="e">
        <f t="shared" si="19"/>
        <v>#DIV/0!</v>
      </c>
      <c r="G65" s="102"/>
      <c r="H65" s="111" t="e">
        <f t="shared" si="11"/>
        <v>#DIV/0!</v>
      </c>
      <c r="I65" s="102"/>
      <c r="J65" s="96" t="e">
        <f t="shared" si="12"/>
        <v>#DIV/0!</v>
      </c>
      <c r="K65" s="102"/>
      <c r="L65" s="214" t="e">
        <f t="shared" si="18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t="22.5" x14ac:dyDescent="0.25">
      <c r="A66" s="42" t="str">
        <f>'фонд начисленной заработной пла'!A66</f>
        <v>(наименование предприятия, организации)</v>
      </c>
      <c r="B66" s="102"/>
      <c r="C66" s="104"/>
      <c r="D66" s="111" t="e">
        <f t="shared" si="10"/>
        <v>#DIV/0!</v>
      </c>
      <c r="E66" s="102"/>
      <c r="F66" s="96" t="e">
        <f t="shared" si="19"/>
        <v>#DIV/0!</v>
      </c>
      <c r="G66" s="102"/>
      <c r="H66" s="111" t="e">
        <f t="shared" si="11"/>
        <v>#DIV/0!</v>
      </c>
      <c r="I66" s="102"/>
      <c r="J66" s="96" t="e">
        <f t="shared" si="12"/>
        <v>#DIV/0!</v>
      </c>
      <c r="K66" s="102"/>
      <c r="L66" s="214" t="e">
        <f t="shared" si="18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15" customFormat="1" x14ac:dyDescent="0.25">
      <c r="A67" s="62" t="s">
        <v>31</v>
      </c>
      <c r="B67" s="111">
        <f>SUM(B68:B69)</f>
        <v>0</v>
      </c>
      <c r="C67" s="111">
        <f>SUM(C68:C69)</f>
        <v>0</v>
      </c>
      <c r="D67" s="111" t="e">
        <f t="shared" si="10"/>
        <v>#DIV/0!</v>
      </c>
      <c r="E67" s="111">
        <f>SUM(E68:E69)</f>
        <v>0</v>
      </c>
      <c r="F67" s="96" t="e">
        <f t="shared" si="19"/>
        <v>#DIV/0!</v>
      </c>
      <c r="G67" s="111">
        <f>SUM(G68:G69)</f>
        <v>0</v>
      </c>
      <c r="H67" s="111" t="e">
        <f t="shared" si="11"/>
        <v>#DIV/0!</v>
      </c>
      <c r="I67" s="111">
        <f>SUM(I68:I69)</f>
        <v>0</v>
      </c>
      <c r="J67" s="96" t="e">
        <f t="shared" si="12"/>
        <v>#DIV/0!</v>
      </c>
      <c r="K67" s="111">
        <f>SUM(K68:K69)</f>
        <v>0</v>
      </c>
      <c r="L67" s="216" t="e">
        <f t="shared" si="18"/>
        <v>#DIV/0!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</row>
    <row r="68" spans="1:24" ht="22.5" x14ac:dyDescent="0.25">
      <c r="A68" s="42" t="str">
        <f>'фонд начисленной заработной пла'!A68</f>
        <v>(наименование предприятия, организации)</v>
      </c>
      <c r="B68" s="102"/>
      <c r="C68" s="104"/>
      <c r="D68" s="111" t="e">
        <f t="shared" si="10"/>
        <v>#DIV/0!</v>
      </c>
      <c r="E68" s="102"/>
      <c r="F68" s="96" t="e">
        <f t="shared" si="19"/>
        <v>#DIV/0!</v>
      </c>
      <c r="G68" s="102"/>
      <c r="H68" s="111" t="e">
        <f t="shared" si="11"/>
        <v>#DIV/0!</v>
      </c>
      <c r="I68" s="102"/>
      <c r="J68" s="96" t="e">
        <f t="shared" si="12"/>
        <v>#DIV/0!</v>
      </c>
      <c r="K68" s="102"/>
      <c r="L68" s="214" t="e">
        <f t="shared" si="18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t="22.5" x14ac:dyDescent="0.25">
      <c r="A69" s="42" t="str">
        <f>'фонд начисленной заработной пла'!A69</f>
        <v>(наименование предприятия, организации)</v>
      </c>
      <c r="B69" s="102"/>
      <c r="C69" s="104"/>
      <c r="D69" s="111" t="e">
        <f t="shared" si="10"/>
        <v>#DIV/0!</v>
      </c>
      <c r="E69" s="102"/>
      <c r="F69" s="96" t="e">
        <f t="shared" si="19"/>
        <v>#DIV/0!</v>
      </c>
      <c r="G69" s="102"/>
      <c r="H69" s="111" t="e">
        <f t="shared" si="11"/>
        <v>#DIV/0!</v>
      </c>
      <c r="I69" s="102"/>
      <c r="J69" s="96" t="e">
        <f t="shared" si="12"/>
        <v>#DIV/0!</v>
      </c>
      <c r="K69" s="102"/>
      <c r="L69" s="214" t="e">
        <f t="shared" si="18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15" customFormat="1" ht="24" x14ac:dyDescent="0.25">
      <c r="A70" s="62" t="s">
        <v>32</v>
      </c>
      <c r="B70" s="111">
        <f>SUM(B71:B72)</f>
        <v>0</v>
      </c>
      <c r="C70" s="111">
        <f>SUM(C71:C72)</f>
        <v>0</v>
      </c>
      <c r="D70" s="111" t="e">
        <f t="shared" si="10"/>
        <v>#DIV/0!</v>
      </c>
      <c r="E70" s="111">
        <f>SUM(E71:E72)</f>
        <v>0</v>
      </c>
      <c r="F70" s="96" t="e">
        <f t="shared" si="19"/>
        <v>#DIV/0!</v>
      </c>
      <c r="G70" s="111">
        <f>SUM(G71:G72)</f>
        <v>0</v>
      </c>
      <c r="H70" s="111" t="e">
        <f t="shared" si="11"/>
        <v>#DIV/0!</v>
      </c>
      <c r="I70" s="111">
        <f>SUM(I71:I72)</f>
        <v>0</v>
      </c>
      <c r="J70" s="96" t="e">
        <f t="shared" si="12"/>
        <v>#DIV/0!</v>
      </c>
      <c r="K70" s="111">
        <f>SUM(K71:K72)</f>
        <v>0</v>
      </c>
      <c r="L70" s="216" t="e">
        <f t="shared" si="18"/>
        <v>#DIV/0!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</row>
    <row r="71" spans="1:24" ht="22.5" x14ac:dyDescent="0.25">
      <c r="A71" s="42" t="str">
        <f>'фонд начисленной заработной пла'!A71</f>
        <v>(наименование предприятия, организации)</v>
      </c>
      <c r="B71" s="102"/>
      <c r="C71" s="104"/>
      <c r="D71" s="111" t="e">
        <f t="shared" si="10"/>
        <v>#DIV/0!</v>
      </c>
      <c r="E71" s="102"/>
      <c r="F71" s="96" t="e">
        <f t="shared" si="19"/>
        <v>#DIV/0!</v>
      </c>
      <c r="G71" s="102"/>
      <c r="H71" s="111" t="e">
        <f t="shared" si="11"/>
        <v>#DIV/0!</v>
      </c>
      <c r="I71" s="102"/>
      <c r="J71" s="96" t="e">
        <f t="shared" si="12"/>
        <v>#DIV/0!</v>
      </c>
      <c r="K71" s="102"/>
      <c r="L71" s="214" t="e">
        <f t="shared" si="18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t="22.5" x14ac:dyDescent="0.25">
      <c r="A72" s="42" t="str">
        <f>'фонд начисленной заработной пла'!A72</f>
        <v>(наименование предприятия, организации)</v>
      </c>
      <c r="B72" s="102"/>
      <c r="C72" s="104"/>
      <c r="D72" s="111" t="e">
        <f t="shared" si="10"/>
        <v>#DIV/0!</v>
      </c>
      <c r="E72" s="102"/>
      <c r="F72" s="96" t="e">
        <f t="shared" si="19"/>
        <v>#DIV/0!</v>
      </c>
      <c r="G72" s="102"/>
      <c r="H72" s="111" t="e">
        <f t="shared" si="11"/>
        <v>#DIV/0!</v>
      </c>
      <c r="I72" s="102"/>
      <c r="J72" s="96" t="e">
        <f t="shared" si="12"/>
        <v>#DIV/0!</v>
      </c>
      <c r="K72" s="102"/>
      <c r="L72" s="214" t="e">
        <f t="shared" si="18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15" customFormat="1" ht="24" x14ac:dyDescent="0.25">
      <c r="A73" s="62" t="s">
        <v>33</v>
      </c>
      <c r="B73" s="111">
        <f>SUM(B74:B75)</f>
        <v>0</v>
      </c>
      <c r="C73" s="111">
        <f>SUM(C74:C75)</f>
        <v>0</v>
      </c>
      <c r="D73" s="111" t="e">
        <f t="shared" si="10"/>
        <v>#DIV/0!</v>
      </c>
      <c r="E73" s="111">
        <f>SUM(E74:E75)</f>
        <v>0</v>
      </c>
      <c r="F73" s="96" t="e">
        <f t="shared" si="19"/>
        <v>#DIV/0!</v>
      </c>
      <c r="G73" s="111">
        <f>SUM(G74:G75)</f>
        <v>0</v>
      </c>
      <c r="H73" s="111" t="e">
        <f t="shared" si="11"/>
        <v>#DIV/0!</v>
      </c>
      <c r="I73" s="111">
        <f>SUM(I74:I75)</f>
        <v>0</v>
      </c>
      <c r="J73" s="96" t="e">
        <f t="shared" si="12"/>
        <v>#DIV/0!</v>
      </c>
      <c r="K73" s="111">
        <f>SUM(K74:K75)</f>
        <v>0</v>
      </c>
      <c r="L73" s="216" t="e">
        <f t="shared" si="18"/>
        <v>#DIV/0!</v>
      </c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</row>
    <row r="74" spans="1:24" ht="22.5" x14ac:dyDescent="0.25">
      <c r="A74" s="42" t="str">
        <f>'фонд начисленной заработной пла'!A74</f>
        <v>(наименование предприятия, организации)</v>
      </c>
      <c r="B74" s="102"/>
      <c r="C74" s="104"/>
      <c r="D74" s="111" t="e">
        <f t="shared" si="10"/>
        <v>#DIV/0!</v>
      </c>
      <c r="E74" s="102"/>
      <c r="F74" s="96" t="e">
        <f t="shared" si="19"/>
        <v>#DIV/0!</v>
      </c>
      <c r="G74" s="102"/>
      <c r="H74" s="111" t="e">
        <f t="shared" si="11"/>
        <v>#DIV/0!</v>
      </c>
      <c r="I74" s="102"/>
      <c r="J74" s="96" t="e">
        <f t="shared" si="12"/>
        <v>#DIV/0!</v>
      </c>
      <c r="K74" s="102"/>
      <c r="L74" s="214" t="e">
        <f t="shared" si="18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t="22.5" x14ac:dyDescent="0.25">
      <c r="A75" s="42" t="str">
        <f>'фонд начисленной заработной пла'!A75</f>
        <v>(наименование предприятия, организации)</v>
      </c>
      <c r="B75" s="102"/>
      <c r="C75" s="104"/>
      <c r="D75" s="111" t="e">
        <f t="shared" si="10"/>
        <v>#DIV/0!</v>
      </c>
      <c r="E75" s="102"/>
      <c r="F75" s="96" t="e">
        <f t="shared" si="19"/>
        <v>#DIV/0!</v>
      </c>
      <c r="G75" s="102"/>
      <c r="H75" s="111" t="e">
        <f t="shared" si="11"/>
        <v>#DIV/0!</v>
      </c>
      <c r="I75" s="102"/>
      <c r="J75" s="96" t="e">
        <f t="shared" si="12"/>
        <v>#DIV/0!</v>
      </c>
      <c r="K75" s="102"/>
      <c r="L75" s="214" t="e">
        <f t="shared" si="18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15" customFormat="1" ht="25.5" customHeight="1" x14ac:dyDescent="0.25">
      <c r="A76" s="62" t="s">
        <v>34</v>
      </c>
      <c r="B76" s="111">
        <f>SUM(B77:B78)</f>
        <v>0</v>
      </c>
      <c r="C76" s="111">
        <f>SUM(C77:C78)</f>
        <v>0</v>
      </c>
      <c r="D76" s="111" t="e">
        <f t="shared" si="10"/>
        <v>#DIV/0!</v>
      </c>
      <c r="E76" s="111">
        <f>SUM(E77:E78)</f>
        <v>0</v>
      </c>
      <c r="F76" s="96" t="e">
        <f t="shared" si="19"/>
        <v>#DIV/0!</v>
      </c>
      <c r="G76" s="111">
        <f>SUM(G77:G78)</f>
        <v>0</v>
      </c>
      <c r="H76" s="111" t="e">
        <f t="shared" si="11"/>
        <v>#DIV/0!</v>
      </c>
      <c r="I76" s="111">
        <f>SUM(I77:I78)</f>
        <v>0</v>
      </c>
      <c r="J76" s="96" t="e">
        <f t="shared" si="12"/>
        <v>#DIV/0!</v>
      </c>
      <c r="K76" s="111">
        <f>SUM(K77:K78)</f>
        <v>0</v>
      </c>
      <c r="L76" s="216" t="e">
        <f t="shared" si="18"/>
        <v>#DIV/0!</v>
      </c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</row>
    <row r="77" spans="1:24" ht="22.5" x14ac:dyDescent="0.25">
      <c r="A77" s="42" t="str">
        <f>'фонд начисленной заработной пла'!A77</f>
        <v>(наименование предприятия, организации)</v>
      </c>
      <c r="B77" s="102"/>
      <c r="C77" s="104"/>
      <c r="D77" s="111" t="e">
        <f t="shared" si="10"/>
        <v>#DIV/0!</v>
      </c>
      <c r="E77" s="102"/>
      <c r="F77" s="96" t="e">
        <f t="shared" si="19"/>
        <v>#DIV/0!</v>
      </c>
      <c r="G77" s="102"/>
      <c r="H77" s="111" t="e">
        <f t="shared" si="11"/>
        <v>#DIV/0!</v>
      </c>
      <c r="I77" s="102"/>
      <c r="J77" s="96" t="e">
        <f t="shared" si="12"/>
        <v>#DIV/0!</v>
      </c>
      <c r="K77" s="102"/>
      <c r="L77" s="214" t="e">
        <f t="shared" si="18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t="22.5" x14ac:dyDescent="0.25">
      <c r="A78" s="42" t="str">
        <f>'фонд начисленной заработной пла'!A78</f>
        <v>(наименование предприятия, организации)</v>
      </c>
      <c r="B78" s="102"/>
      <c r="C78" s="104"/>
      <c r="D78" s="111" t="e">
        <f t="shared" si="10"/>
        <v>#DIV/0!</v>
      </c>
      <c r="E78" s="102"/>
      <c r="F78" s="96" t="e">
        <f t="shared" si="19"/>
        <v>#DIV/0!</v>
      </c>
      <c r="G78" s="102"/>
      <c r="H78" s="111" t="e">
        <f t="shared" si="11"/>
        <v>#DIV/0!</v>
      </c>
      <c r="I78" s="102"/>
      <c r="J78" s="96" t="e">
        <f t="shared" si="12"/>
        <v>#DIV/0!</v>
      </c>
      <c r="K78" s="102"/>
      <c r="L78" s="214" t="e">
        <f t="shared" si="18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15" customFormat="1" ht="24" x14ac:dyDescent="0.25">
      <c r="A79" s="62" t="s">
        <v>35</v>
      </c>
      <c r="B79" s="111">
        <f>SUM(B80:B81)</f>
        <v>0</v>
      </c>
      <c r="C79" s="111">
        <f>SUM(C80:C81)</f>
        <v>0</v>
      </c>
      <c r="D79" s="111" t="e">
        <f t="shared" si="10"/>
        <v>#DIV/0!</v>
      </c>
      <c r="E79" s="111">
        <f>SUM(E80:E81)</f>
        <v>0</v>
      </c>
      <c r="F79" s="96" t="e">
        <f t="shared" si="19"/>
        <v>#DIV/0!</v>
      </c>
      <c r="G79" s="111">
        <f>SUM(G80:G81)</f>
        <v>0</v>
      </c>
      <c r="H79" s="111" t="e">
        <f t="shared" si="11"/>
        <v>#DIV/0!</v>
      </c>
      <c r="I79" s="111">
        <f>SUM(I80:I81)</f>
        <v>0</v>
      </c>
      <c r="J79" s="96" t="e">
        <f t="shared" si="12"/>
        <v>#DIV/0!</v>
      </c>
      <c r="K79" s="111">
        <f>SUM(K80:K81)</f>
        <v>0</v>
      </c>
      <c r="L79" s="216" t="e">
        <f t="shared" si="18"/>
        <v>#DIV/0!</v>
      </c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</row>
    <row r="80" spans="1:24" ht="22.5" x14ac:dyDescent="0.25">
      <c r="A80" s="42" t="str">
        <f>'фонд начисленной заработной пла'!A80</f>
        <v>(наименование предприятия, организации)</v>
      </c>
      <c r="B80" s="102"/>
      <c r="C80" s="104"/>
      <c r="D80" s="111" t="e">
        <f t="shared" si="10"/>
        <v>#DIV/0!</v>
      </c>
      <c r="E80" s="102"/>
      <c r="F80" s="96" t="e">
        <f t="shared" ref="F80:F110" si="20">ROUND(E80/C80*100,1)</f>
        <v>#DIV/0!</v>
      </c>
      <c r="G80" s="102"/>
      <c r="H80" s="111" t="e">
        <f t="shared" si="11"/>
        <v>#DIV/0!</v>
      </c>
      <c r="I80" s="102"/>
      <c r="J80" s="96" t="e">
        <f t="shared" si="12"/>
        <v>#DIV/0!</v>
      </c>
      <c r="K80" s="102"/>
      <c r="L80" s="214" t="e">
        <f t="shared" si="18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t="22.5" x14ac:dyDescent="0.25">
      <c r="A81" s="42" t="str">
        <f>'фонд начисленной заработной пла'!A81</f>
        <v>(наименование предприятия, организации)</v>
      </c>
      <c r="B81" s="102"/>
      <c r="C81" s="104"/>
      <c r="D81" s="111" t="e">
        <f t="shared" ref="D81:D125" si="21">ROUND(C81/B81*100,1)</f>
        <v>#DIV/0!</v>
      </c>
      <c r="E81" s="102"/>
      <c r="F81" s="96" t="e">
        <f t="shared" si="20"/>
        <v>#DIV/0!</v>
      </c>
      <c r="G81" s="102"/>
      <c r="H81" s="111" t="e">
        <f t="shared" ref="H81:H125" si="22">ROUND(G81/E81*100,1)</f>
        <v>#DIV/0!</v>
      </c>
      <c r="I81" s="102"/>
      <c r="J81" s="96" t="e">
        <f t="shared" ref="J81:J125" si="23">ROUND(I81/G81*100,1)</f>
        <v>#DIV/0!</v>
      </c>
      <c r="K81" s="102"/>
      <c r="L81" s="214" t="e">
        <f t="shared" si="18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15" customFormat="1" ht="24" x14ac:dyDescent="0.25">
      <c r="A82" s="62" t="s">
        <v>36</v>
      </c>
      <c r="B82" s="111">
        <f>SUM(B83:B84)</f>
        <v>0</v>
      </c>
      <c r="C82" s="111">
        <f>SUM(C83:C84)</f>
        <v>0</v>
      </c>
      <c r="D82" s="111" t="e">
        <f t="shared" si="21"/>
        <v>#DIV/0!</v>
      </c>
      <c r="E82" s="111">
        <f>SUM(E83:E84)</f>
        <v>0</v>
      </c>
      <c r="F82" s="96" t="e">
        <f t="shared" si="20"/>
        <v>#DIV/0!</v>
      </c>
      <c r="G82" s="111">
        <f>SUM(G83:G84)</f>
        <v>0</v>
      </c>
      <c r="H82" s="111" t="e">
        <f t="shared" si="22"/>
        <v>#DIV/0!</v>
      </c>
      <c r="I82" s="111">
        <f>SUM(I83:I84)</f>
        <v>0</v>
      </c>
      <c r="J82" s="96" t="e">
        <f t="shared" si="23"/>
        <v>#DIV/0!</v>
      </c>
      <c r="K82" s="111">
        <f>SUM(K83:K84)</f>
        <v>0</v>
      </c>
      <c r="L82" s="216" t="e">
        <f t="shared" si="18"/>
        <v>#DIV/0!</v>
      </c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</row>
    <row r="83" spans="1:24" ht="22.5" x14ac:dyDescent="0.25">
      <c r="A83" s="42" t="str">
        <f>'фонд начисленной заработной пла'!A83</f>
        <v>(наименование предприятия, организации)</v>
      </c>
      <c r="B83" s="102"/>
      <c r="C83" s="104"/>
      <c r="D83" s="111" t="e">
        <f t="shared" si="21"/>
        <v>#DIV/0!</v>
      </c>
      <c r="E83" s="102"/>
      <c r="F83" s="96" t="e">
        <f t="shared" si="20"/>
        <v>#DIV/0!</v>
      </c>
      <c r="G83" s="102"/>
      <c r="H83" s="111" t="e">
        <f t="shared" si="22"/>
        <v>#DIV/0!</v>
      </c>
      <c r="I83" s="102"/>
      <c r="J83" s="96" t="e">
        <f t="shared" si="23"/>
        <v>#DIV/0!</v>
      </c>
      <c r="K83" s="102"/>
      <c r="L83" s="214" t="e">
        <f t="shared" si="18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t="22.5" x14ac:dyDescent="0.25">
      <c r="A84" s="42" t="str">
        <f>'фонд начисленной заработной пла'!A84</f>
        <v>(наименование предприятия, организации)</v>
      </c>
      <c r="B84" s="102"/>
      <c r="C84" s="104"/>
      <c r="D84" s="111" t="e">
        <f t="shared" si="21"/>
        <v>#DIV/0!</v>
      </c>
      <c r="E84" s="102"/>
      <c r="F84" s="96" t="e">
        <f t="shared" si="20"/>
        <v>#DIV/0!</v>
      </c>
      <c r="G84" s="102"/>
      <c r="H84" s="111" t="e">
        <f t="shared" si="22"/>
        <v>#DIV/0!</v>
      </c>
      <c r="I84" s="102"/>
      <c r="J84" s="96" t="e">
        <f t="shared" si="23"/>
        <v>#DIV/0!</v>
      </c>
      <c r="K84" s="102"/>
      <c r="L84" s="214" t="e">
        <f t="shared" si="18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15" customFormat="1" ht="24" x14ac:dyDescent="0.25">
      <c r="A85" s="62" t="s">
        <v>37</v>
      </c>
      <c r="B85" s="111">
        <f>SUM(B86:B87)</f>
        <v>0</v>
      </c>
      <c r="C85" s="111">
        <f>SUM(C86:C87)</f>
        <v>0</v>
      </c>
      <c r="D85" s="111" t="e">
        <f t="shared" si="21"/>
        <v>#DIV/0!</v>
      </c>
      <c r="E85" s="111">
        <f>SUM(E86:E87)</f>
        <v>0</v>
      </c>
      <c r="F85" s="96" t="e">
        <f t="shared" si="20"/>
        <v>#DIV/0!</v>
      </c>
      <c r="G85" s="111">
        <f>SUM(G86:G87)</f>
        <v>0</v>
      </c>
      <c r="H85" s="111" t="e">
        <f t="shared" si="22"/>
        <v>#DIV/0!</v>
      </c>
      <c r="I85" s="111">
        <f>SUM(I86:I87)</f>
        <v>0</v>
      </c>
      <c r="J85" s="96" t="e">
        <f t="shared" si="23"/>
        <v>#DIV/0!</v>
      </c>
      <c r="K85" s="111">
        <f>SUM(K86:K87)</f>
        <v>0</v>
      </c>
      <c r="L85" s="216" t="e">
        <f t="shared" si="18"/>
        <v>#DIV/0!</v>
      </c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</row>
    <row r="86" spans="1:24" ht="22.5" x14ac:dyDescent="0.25">
      <c r="A86" s="63" t="str">
        <f>'фонд начисленной заработной пла'!A86</f>
        <v>(наименование предприятия, организации)</v>
      </c>
      <c r="B86" s="102"/>
      <c r="C86" s="104"/>
      <c r="D86" s="111" t="e">
        <f t="shared" si="21"/>
        <v>#DIV/0!</v>
      </c>
      <c r="E86" s="102"/>
      <c r="F86" s="96" t="e">
        <f t="shared" si="20"/>
        <v>#DIV/0!</v>
      </c>
      <c r="G86" s="102"/>
      <c r="H86" s="111" t="e">
        <f t="shared" si="22"/>
        <v>#DIV/0!</v>
      </c>
      <c r="I86" s="102"/>
      <c r="J86" s="96" t="e">
        <f t="shared" si="23"/>
        <v>#DIV/0!</v>
      </c>
      <c r="K86" s="102"/>
      <c r="L86" s="214" t="e">
        <f t="shared" si="18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t="22.5" x14ac:dyDescent="0.25">
      <c r="A87" s="42" t="str">
        <f>'фонд начисленной заработной пла'!A87</f>
        <v>(наименование предприятия, организации)</v>
      </c>
      <c r="B87" s="102"/>
      <c r="C87" s="104"/>
      <c r="D87" s="111" t="e">
        <f t="shared" si="21"/>
        <v>#DIV/0!</v>
      </c>
      <c r="E87" s="102"/>
      <c r="F87" s="96" t="e">
        <f t="shared" si="20"/>
        <v>#DIV/0!</v>
      </c>
      <c r="G87" s="102"/>
      <c r="H87" s="111" t="e">
        <f t="shared" si="22"/>
        <v>#DIV/0!</v>
      </c>
      <c r="I87" s="102"/>
      <c r="J87" s="96" t="e">
        <f t="shared" si="23"/>
        <v>#DIV/0!</v>
      </c>
      <c r="K87" s="102"/>
      <c r="L87" s="214" t="e">
        <f t="shared" si="18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15" customFormat="1" x14ac:dyDescent="0.25">
      <c r="A88" s="62" t="s">
        <v>38</v>
      </c>
      <c r="B88" s="111">
        <f>SUM(B89:B90)</f>
        <v>0</v>
      </c>
      <c r="C88" s="111">
        <f>SUM(C89:C90)</f>
        <v>0</v>
      </c>
      <c r="D88" s="111" t="e">
        <f t="shared" si="21"/>
        <v>#DIV/0!</v>
      </c>
      <c r="E88" s="111">
        <f>SUM(E89:E90)</f>
        <v>0</v>
      </c>
      <c r="F88" s="96" t="e">
        <f t="shared" si="20"/>
        <v>#DIV/0!</v>
      </c>
      <c r="G88" s="111">
        <f>SUM(G89:G90)</f>
        <v>0</v>
      </c>
      <c r="H88" s="111" t="e">
        <f t="shared" si="22"/>
        <v>#DIV/0!</v>
      </c>
      <c r="I88" s="111">
        <f>SUM(I89:I90)</f>
        <v>0</v>
      </c>
      <c r="J88" s="96" t="e">
        <f t="shared" si="23"/>
        <v>#DIV/0!</v>
      </c>
      <c r="K88" s="111">
        <f>SUM(K89:K90)</f>
        <v>0</v>
      </c>
      <c r="L88" s="216" t="e">
        <f t="shared" si="18"/>
        <v>#DIV/0!</v>
      </c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</row>
    <row r="89" spans="1:24" ht="22.5" x14ac:dyDescent="0.25">
      <c r="A89" s="42" t="str">
        <f>'фонд начисленной заработной пла'!A89</f>
        <v>(наименование предприятия, организации)</v>
      </c>
      <c r="B89" s="102"/>
      <c r="C89" s="104"/>
      <c r="D89" s="111" t="e">
        <f t="shared" si="21"/>
        <v>#DIV/0!</v>
      </c>
      <c r="E89" s="102"/>
      <c r="F89" s="96" t="e">
        <f t="shared" si="20"/>
        <v>#DIV/0!</v>
      </c>
      <c r="G89" s="102"/>
      <c r="H89" s="111" t="e">
        <f t="shared" si="22"/>
        <v>#DIV/0!</v>
      </c>
      <c r="I89" s="102"/>
      <c r="J89" s="96" t="e">
        <f t="shared" si="23"/>
        <v>#DIV/0!</v>
      </c>
      <c r="K89" s="102"/>
      <c r="L89" s="214" t="e">
        <f t="shared" si="18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t="22.5" x14ac:dyDescent="0.25">
      <c r="A90" s="42" t="str">
        <f>'фонд начисленной заработной пла'!A90</f>
        <v>(наименование предприятия, организации)</v>
      </c>
      <c r="B90" s="102"/>
      <c r="C90" s="104"/>
      <c r="D90" s="111" t="e">
        <f t="shared" si="21"/>
        <v>#DIV/0!</v>
      </c>
      <c r="E90" s="102"/>
      <c r="F90" s="96" t="e">
        <f t="shared" si="20"/>
        <v>#DIV/0!</v>
      </c>
      <c r="G90" s="102"/>
      <c r="H90" s="111" t="e">
        <f t="shared" si="22"/>
        <v>#DIV/0!</v>
      </c>
      <c r="I90" s="102"/>
      <c r="J90" s="96" t="e">
        <f t="shared" si="23"/>
        <v>#DIV/0!</v>
      </c>
      <c r="K90" s="102"/>
      <c r="L90" s="214" t="e">
        <f t="shared" si="18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15" customFormat="1" x14ac:dyDescent="0.25">
      <c r="A91" s="62" t="s">
        <v>39</v>
      </c>
      <c r="B91" s="111">
        <f>SUM(B92:B93)</f>
        <v>0</v>
      </c>
      <c r="C91" s="111">
        <f>SUM(C92:C93)</f>
        <v>0</v>
      </c>
      <c r="D91" s="111" t="e">
        <f t="shared" si="21"/>
        <v>#DIV/0!</v>
      </c>
      <c r="E91" s="111">
        <f>SUM(E92:E93)</f>
        <v>0</v>
      </c>
      <c r="F91" s="96" t="e">
        <f t="shared" si="20"/>
        <v>#DIV/0!</v>
      </c>
      <c r="G91" s="111">
        <f>SUM(G92:G93)</f>
        <v>0</v>
      </c>
      <c r="H91" s="111" t="e">
        <f t="shared" si="22"/>
        <v>#DIV/0!</v>
      </c>
      <c r="I91" s="111">
        <f>SUM(I92:I93)</f>
        <v>0</v>
      </c>
      <c r="J91" s="96" t="e">
        <f t="shared" si="23"/>
        <v>#DIV/0!</v>
      </c>
      <c r="K91" s="111">
        <f>SUM(K92:K93)</f>
        <v>0</v>
      </c>
      <c r="L91" s="216" t="e">
        <f t="shared" si="18"/>
        <v>#DIV/0!</v>
      </c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</row>
    <row r="92" spans="1:24" ht="22.5" x14ac:dyDescent="0.25">
      <c r="A92" s="42" t="str">
        <f>'фонд начисленной заработной пла'!A92</f>
        <v>(наименование предприятия, организации)</v>
      </c>
      <c r="B92" s="102"/>
      <c r="C92" s="104"/>
      <c r="D92" s="111" t="e">
        <f t="shared" si="21"/>
        <v>#DIV/0!</v>
      </c>
      <c r="E92" s="102"/>
      <c r="F92" s="96" t="e">
        <f t="shared" si="20"/>
        <v>#DIV/0!</v>
      </c>
      <c r="G92" s="102"/>
      <c r="H92" s="111" t="e">
        <f t="shared" si="22"/>
        <v>#DIV/0!</v>
      </c>
      <c r="I92" s="102"/>
      <c r="J92" s="96" t="e">
        <f t="shared" si="23"/>
        <v>#DIV/0!</v>
      </c>
      <c r="K92" s="102"/>
      <c r="L92" s="214" t="e">
        <f t="shared" si="18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t="22.5" x14ac:dyDescent="0.25">
      <c r="A93" s="42" t="str">
        <f>'фонд начисленной заработной пла'!A93</f>
        <v>(наименование предприятия, организации)</v>
      </c>
      <c r="B93" s="102"/>
      <c r="C93" s="104"/>
      <c r="D93" s="111" t="e">
        <f t="shared" si="21"/>
        <v>#DIV/0!</v>
      </c>
      <c r="E93" s="102"/>
      <c r="F93" s="96" t="e">
        <f t="shared" si="20"/>
        <v>#DIV/0!</v>
      </c>
      <c r="G93" s="102"/>
      <c r="H93" s="111" t="e">
        <f t="shared" si="22"/>
        <v>#DIV/0!</v>
      </c>
      <c r="I93" s="102"/>
      <c r="J93" s="96" t="e">
        <f t="shared" si="23"/>
        <v>#DIV/0!</v>
      </c>
      <c r="K93" s="102"/>
      <c r="L93" s="214" t="e">
        <f t="shared" si="18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15" customFormat="1" ht="24" x14ac:dyDescent="0.25">
      <c r="A94" s="62" t="s">
        <v>40</v>
      </c>
      <c r="B94" s="111">
        <f>SUM(B95:B96)</f>
        <v>0</v>
      </c>
      <c r="C94" s="111">
        <f>SUM(C95:C96)</f>
        <v>0</v>
      </c>
      <c r="D94" s="111" t="e">
        <f t="shared" si="21"/>
        <v>#DIV/0!</v>
      </c>
      <c r="E94" s="111">
        <f>SUM(E95:E96)</f>
        <v>0</v>
      </c>
      <c r="F94" s="96" t="e">
        <f t="shared" si="20"/>
        <v>#DIV/0!</v>
      </c>
      <c r="G94" s="111">
        <f>SUM(G95:G96)</f>
        <v>0</v>
      </c>
      <c r="H94" s="111" t="e">
        <f t="shared" si="22"/>
        <v>#DIV/0!</v>
      </c>
      <c r="I94" s="111">
        <f>SUM(I95:I96)</f>
        <v>0</v>
      </c>
      <c r="J94" s="96" t="e">
        <f t="shared" si="23"/>
        <v>#DIV/0!</v>
      </c>
      <c r="K94" s="111">
        <f>SUM(K95:K96)</f>
        <v>0</v>
      </c>
      <c r="L94" s="216" t="e">
        <f t="shared" si="18"/>
        <v>#DIV/0!</v>
      </c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</row>
    <row r="95" spans="1:24" ht="22.5" x14ac:dyDescent="0.25">
      <c r="A95" s="42" t="str">
        <f>'фонд начисленной заработной пла'!A95</f>
        <v>(наименование предприятия, организации)</v>
      </c>
      <c r="B95" s="102"/>
      <c r="C95" s="104"/>
      <c r="D95" s="111" t="e">
        <f t="shared" si="21"/>
        <v>#DIV/0!</v>
      </c>
      <c r="E95" s="102"/>
      <c r="F95" s="96" t="e">
        <f t="shared" si="20"/>
        <v>#DIV/0!</v>
      </c>
      <c r="G95" s="102"/>
      <c r="H95" s="111" t="e">
        <f t="shared" si="22"/>
        <v>#DIV/0!</v>
      </c>
      <c r="I95" s="102"/>
      <c r="J95" s="96" t="e">
        <f t="shared" si="23"/>
        <v>#DIV/0!</v>
      </c>
      <c r="K95" s="102"/>
      <c r="L95" s="214" t="e">
        <f t="shared" si="18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ht="22.5" x14ac:dyDescent="0.25">
      <c r="A96" s="42" t="str">
        <f>'фонд начисленной заработной пла'!A96</f>
        <v>(наименование предприятия, организации)</v>
      </c>
      <c r="B96" s="102"/>
      <c r="C96" s="104"/>
      <c r="D96" s="111" t="e">
        <f t="shared" si="21"/>
        <v>#DIV/0!</v>
      </c>
      <c r="E96" s="102"/>
      <c r="F96" s="96" t="e">
        <f t="shared" si="20"/>
        <v>#DIV/0!</v>
      </c>
      <c r="G96" s="102"/>
      <c r="H96" s="111" t="e">
        <f t="shared" si="22"/>
        <v>#DIV/0!</v>
      </c>
      <c r="I96" s="102"/>
      <c r="J96" s="96" t="e">
        <f t="shared" si="23"/>
        <v>#DIV/0!</v>
      </c>
      <c r="K96" s="102"/>
      <c r="L96" s="214" t="e">
        <f t="shared" si="18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15" customFormat="1" ht="27.75" customHeight="1" x14ac:dyDescent="0.25">
      <c r="A97" s="64" t="s">
        <v>41</v>
      </c>
      <c r="B97" s="115">
        <f>SUM(B98:B99)</f>
        <v>0</v>
      </c>
      <c r="C97" s="115">
        <f>SUM(C98:C99)</f>
        <v>0</v>
      </c>
      <c r="D97" s="111" t="e">
        <f t="shared" si="21"/>
        <v>#DIV/0!</v>
      </c>
      <c r="E97" s="99">
        <f>SUM(E98:E99)</f>
        <v>0</v>
      </c>
      <c r="F97" s="96" t="e">
        <f t="shared" si="20"/>
        <v>#DIV/0!</v>
      </c>
      <c r="G97" s="99">
        <f>SUM(G98:G99)</f>
        <v>0</v>
      </c>
      <c r="H97" s="111" t="e">
        <f t="shared" si="22"/>
        <v>#DIV/0!</v>
      </c>
      <c r="I97" s="99">
        <f>SUM(I98:I99)</f>
        <v>0</v>
      </c>
      <c r="J97" s="96" t="e">
        <f t="shared" si="23"/>
        <v>#DIV/0!</v>
      </c>
      <c r="K97" s="99">
        <f>SUM(K98:K99)</f>
        <v>0</v>
      </c>
      <c r="L97" s="116" t="e">
        <f t="shared" si="18"/>
        <v>#DIV/0!</v>
      </c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</row>
    <row r="98" spans="1:24" ht="22.5" x14ac:dyDescent="0.25">
      <c r="A98" s="42" t="str">
        <f>'фонд начисленной заработной пла'!A98</f>
        <v>(наименование предприятия, организации)</v>
      </c>
      <c r="B98" s="102"/>
      <c r="C98" s="104"/>
      <c r="D98" s="111" t="e">
        <f t="shared" si="21"/>
        <v>#DIV/0!</v>
      </c>
      <c r="E98" s="102"/>
      <c r="F98" s="96" t="e">
        <f t="shared" si="20"/>
        <v>#DIV/0!</v>
      </c>
      <c r="G98" s="102"/>
      <c r="H98" s="111" t="e">
        <f t="shared" si="22"/>
        <v>#DIV/0!</v>
      </c>
      <c r="I98" s="102"/>
      <c r="J98" s="96" t="e">
        <f t="shared" si="23"/>
        <v>#DIV/0!</v>
      </c>
      <c r="K98" s="102"/>
      <c r="L98" s="214" t="e">
        <f t="shared" si="18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ht="22.5" x14ac:dyDescent="0.25">
      <c r="A99" s="42" t="str">
        <f>'фонд начисленной заработной пла'!A99</f>
        <v>(наименование предприятия, организации)</v>
      </c>
      <c r="B99" s="102"/>
      <c r="C99" s="104"/>
      <c r="D99" s="111" t="e">
        <f t="shared" si="21"/>
        <v>#DIV/0!</v>
      </c>
      <c r="E99" s="102"/>
      <c r="F99" s="96" t="e">
        <f t="shared" si="20"/>
        <v>#DIV/0!</v>
      </c>
      <c r="G99" s="102"/>
      <c r="H99" s="111" t="e">
        <f t="shared" si="22"/>
        <v>#DIV/0!</v>
      </c>
      <c r="I99" s="102"/>
      <c r="J99" s="96" t="e">
        <f t="shared" si="23"/>
        <v>#DIV/0!</v>
      </c>
      <c r="K99" s="102"/>
      <c r="L99" s="214" t="e">
        <f t="shared" ref="L99:L219" si="24">ROUND(K99/I99*100,1)</f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s="15" customFormat="1" ht="48" x14ac:dyDescent="0.25">
      <c r="A100" s="64" t="s">
        <v>42</v>
      </c>
      <c r="B100" s="115">
        <f>SUM(B101:B102)</f>
        <v>0</v>
      </c>
      <c r="C100" s="115">
        <f>SUM(C101:C102)</f>
        <v>0</v>
      </c>
      <c r="D100" s="111" t="e">
        <f t="shared" si="21"/>
        <v>#DIV/0!</v>
      </c>
      <c r="E100" s="99">
        <f>SUM(E101:E102)</f>
        <v>0</v>
      </c>
      <c r="F100" s="96" t="e">
        <f t="shared" si="20"/>
        <v>#DIV/0!</v>
      </c>
      <c r="G100" s="99">
        <f>SUM(G101:G102)</f>
        <v>0</v>
      </c>
      <c r="H100" s="111" t="e">
        <f t="shared" si="22"/>
        <v>#DIV/0!</v>
      </c>
      <c r="I100" s="99">
        <f>SUM(I101:I102)</f>
        <v>0</v>
      </c>
      <c r="J100" s="96" t="e">
        <f t="shared" si="23"/>
        <v>#DIV/0!</v>
      </c>
      <c r="K100" s="99">
        <f>SUM(K101:K102)</f>
        <v>0</v>
      </c>
      <c r="L100" s="116" t="e">
        <f t="shared" si="24"/>
        <v>#DIV/0!</v>
      </c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</row>
    <row r="101" spans="1:24" ht="22.5" x14ac:dyDescent="0.25">
      <c r="A101" s="42" t="str">
        <f>'фонд начисленной заработной пла'!A101</f>
        <v>(наименование предприятия, организации)</v>
      </c>
      <c r="B101" s="102"/>
      <c r="C101" s="104"/>
      <c r="D101" s="111" t="e">
        <f t="shared" si="21"/>
        <v>#DIV/0!</v>
      </c>
      <c r="E101" s="102"/>
      <c r="F101" s="96" t="e">
        <f t="shared" si="20"/>
        <v>#DIV/0!</v>
      </c>
      <c r="G101" s="102"/>
      <c r="H101" s="111" t="e">
        <f t="shared" si="22"/>
        <v>#DIV/0!</v>
      </c>
      <c r="I101" s="102"/>
      <c r="J101" s="96" t="e">
        <f t="shared" si="23"/>
        <v>#DIV/0!</v>
      </c>
      <c r="K101" s="102"/>
      <c r="L101" s="214" t="e">
        <f t="shared" si="24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t="22.5" x14ac:dyDescent="0.25">
      <c r="A102" s="42" t="str">
        <f>'фонд начисленной заработной пла'!A102</f>
        <v>(наименование предприятия, организации)</v>
      </c>
      <c r="B102" s="102"/>
      <c r="C102" s="104"/>
      <c r="D102" s="111" t="e">
        <f t="shared" si="21"/>
        <v>#DIV/0!</v>
      </c>
      <c r="E102" s="102"/>
      <c r="F102" s="96" t="e">
        <f t="shared" si="20"/>
        <v>#DIV/0!</v>
      </c>
      <c r="G102" s="102"/>
      <c r="H102" s="111" t="e">
        <f t="shared" si="22"/>
        <v>#DIV/0!</v>
      </c>
      <c r="I102" s="102"/>
      <c r="J102" s="96" t="e">
        <f t="shared" si="23"/>
        <v>#DIV/0!</v>
      </c>
      <c r="K102" s="102"/>
      <c r="L102" s="214" t="e">
        <f t="shared" si="24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s="15" customFormat="1" x14ac:dyDescent="0.25">
      <c r="A103" s="64" t="s">
        <v>4</v>
      </c>
      <c r="B103" s="99">
        <f>SUM(B104:B106)</f>
        <v>0</v>
      </c>
      <c r="C103" s="99">
        <f>SUM(C104:C106)</f>
        <v>0</v>
      </c>
      <c r="D103" s="111" t="e">
        <f t="shared" si="21"/>
        <v>#DIV/0!</v>
      </c>
      <c r="E103" s="99">
        <f>SUM(E104:E106)</f>
        <v>0</v>
      </c>
      <c r="F103" s="96" t="e">
        <f t="shared" si="20"/>
        <v>#DIV/0!</v>
      </c>
      <c r="G103" s="99">
        <f>SUM(G104:G106)</f>
        <v>0</v>
      </c>
      <c r="H103" s="111" t="e">
        <f t="shared" si="22"/>
        <v>#DIV/0!</v>
      </c>
      <c r="I103" s="99">
        <f>SUM(I104:I106)</f>
        <v>0</v>
      </c>
      <c r="J103" s="96" t="e">
        <f t="shared" si="23"/>
        <v>#DIV/0!</v>
      </c>
      <c r="K103" s="99">
        <f>SUM(K104:K106)</f>
        <v>0</v>
      </c>
      <c r="L103" s="116" t="e">
        <f t="shared" si="24"/>
        <v>#DIV/0!</v>
      </c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</row>
    <row r="104" spans="1:24" ht="22.5" x14ac:dyDescent="0.25">
      <c r="A104" s="42" t="str">
        <f>'фонд начисленной заработной пла'!A104</f>
        <v>(наименование предприятия, организации)</v>
      </c>
      <c r="B104" s="102"/>
      <c r="C104" s="104"/>
      <c r="D104" s="111" t="e">
        <f t="shared" si="21"/>
        <v>#DIV/0!</v>
      </c>
      <c r="E104" s="102"/>
      <c r="F104" s="96" t="e">
        <f t="shared" si="20"/>
        <v>#DIV/0!</v>
      </c>
      <c r="G104" s="102"/>
      <c r="H104" s="111" t="e">
        <f t="shared" si="22"/>
        <v>#DIV/0!</v>
      </c>
      <c r="I104" s="102"/>
      <c r="J104" s="96" t="e">
        <f t="shared" si="23"/>
        <v>#DIV/0!</v>
      </c>
      <c r="K104" s="102"/>
      <c r="L104" s="214" t="e">
        <f t="shared" si="24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2.5" x14ac:dyDescent="0.25">
      <c r="A105" s="42" t="str">
        <f>'фонд начисленной заработной пла'!A105</f>
        <v>(наименование предприятия, организации)</v>
      </c>
      <c r="B105" s="102"/>
      <c r="C105" s="104"/>
      <c r="D105" s="111" t="e">
        <f t="shared" si="21"/>
        <v>#DIV/0!</v>
      </c>
      <c r="E105" s="102"/>
      <c r="F105" s="96" t="e">
        <f t="shared" si="20"/>
        <v>#DIV/0!</v>
      </c>
      <c r="G105" s="102"/>
      <c r="H105" s="111" t="e">
        <f t="shared" si="22"/>
        <v>#DIV/0!</v>
      </c>
      <c r="I105" s="102"/>
      <c r="J105" s="96" t="e">
        <f t="shared" si="23"/>
        <v>#DIV/0!</v>
      </c>
      <c r="K105" s="102"/>
      <c r="L105" s="214" t="e">
        <f t="shared" si="24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2.5" x14ac:dyDescent="0.25">
      <c r="A106" s="42" t="str">
        <f>'фонд начисленной заработной пла'!A106</f>
        <v>(наименование предприятия, организации)</v>
      </c>
      <c r="B106" s="102"/>
      <c r="C106" s="104"/>
      <c r="D106" s="111" t="e">
        <f t="shared" si="21"/>
        <v>#DIV/0!</v>
      </c>
      <c r="E106" s="102"/>
      <c r="F106" s="96" t="e">
        <f t="shared" si="20"/>
        <v>#DIV/0!</v>
      </c>
      <c r="G106" s="102"/>
      <c r="H106" s="111" t="e">
        <f t="shared" si="22"/>
        <v>#DIV/0!</v>
      </c>
      <c r="I106" s="102"/>
      <c r="J106" s="96" t="e">
        <f t="shared" si="23"/>
        <v>#DIV/0!</v>
      </c>
      <c r="K106" s="102"/>
      <c r="L106" s="214" t="e">
        <f t="shared" si="24"/>
        <v>#DIV/0!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s="15" customFormat="1" x14ac:dyDescent="0.25">
      <c r="A107" s="64"/>
      <c r="B107" s="115"/>
      <c r="C107" s="115"/>
      <c r="D107" s="99"/>
      <c r="E107" s="99"/>
      <c r="F107" s="96"/>
      <c r="G107" s="99"/>
      <c r="H107" s="111"/>
      <c r="I107" s="99"/>
      <c r="J107" s="96"/>
      <c r="K107" s="99"/>
      <c r="L107" s="1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</row>
    <row r="108" spans="1:24" s="15" customFormat="1" x14ac:dyDescent="0.25">
      <c r="A108" s="171"/>
      <c r="B108" s="108"/>
      <c r="C108" s="113"/>
      <c r="D108" s="111"/>
      <c r="E108" s="108"/>
      <c r="F108" s="96"/>
      <c r="G108" s="108"/>
      <c r="H108" s="111"/>
      <c r="I108" s="108"/>
      <c r="J108" s="96"/>
      <c r="K108" s="108"/>
      <c r="L108" s="214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</row>
    <row r="109" spans="1:24" s="15" customFormat="1" x14ac:dyDescent="0.25">
      <c r="A109" s="171"/>
      <c r="B109" s="108"/>
      <c r="C109" s="113"/>
      <c r="D109" s="111"/>
      <c r="E109" s="108"/>
      <c r="F109" s="96"/>
      <c r="G109" s="108"/>
      <c r="H109" s="111"/>
      <c r="I109" s="108"/>
      <c r="J109" s="96"/>
      <c r="K109" s="108"/>
      <c r="L109" s="214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</row>
    <row r="110" spans="1:24" ht="22.5" x14ac:dyDescent="0.25">
      <c r="A110" s="42" t="str">
        <f>'фонд начисленной заработной пла'!A110</f>
        <v>(наименование предприятия, организации)</v>
      </c>
      <c r="B110" s="102"/>
      <c r="C110" s="104"/>
      <c r="D110" s="99" t="e">
        <f t="shared" si="21"/>
        <v>#DIV/0!</v>
      </c>
      <c r="E110" s="102"/>
      <c r="F110" s="96" t="e">
        <f t="shared" si="20"/>
        <v>#DIV/0!</v>
      </c>
      <c r="G110" s="102"/>
      <c r="H110" s="111" t="e">
        <f t="shared" si="22"/>
        <v>#DIV/0!</v>
      </c>
      <c r="I110" s="102"/>
      <c r="J110" s="96" t="e">
        <f t="shared" si="23"/>
        <v>#DIV/0!</v>
      </c>
      <c r="K110" s="102"/>
      <c r="L110" s="214" t="e">
        <f t="shared" si="24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s="15" customFormat="1" x14ac:dyDescent="0.25">
      <c r="A111" s="64"/>
      <c r="B111" s="115"/>
      <c r="C111" s="115"/>
      <c r="D111" s="99"/>
      <c r="E111" s="99"/>
      <c r="F111" s="96"/>
      <c r="G111" s="99"/>
      <c r="H111" s="111"/>
      <c r="I111" s="99"/>
      <c r="J111" s="96"/>
      <c r="K111" s="99"/>
      <c r="L111" s="1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</row>
    <row r="112" spans="1:24" x14ac:dyDescent="0.25">
      <c r="A112" s="42"/>
      <c r="B112" s="103"/>
      <c r="C112" s="103"/>
      <c r="D112" s="99"/>
      <c r="E112" s="102"/>
      <c r="F112" s="96"/>
      <c r="G112" s="102"/>
      <c r="H112" s="111"/>
      <c r="I112" s="102"/>
      <c r="J112" s="96"/>
      <c r="K112" s="102"/>
      <c r="L112" s="21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x14ac:dyDescent="0.25">
      <c r="A113" s="42"/>
      <c r="B113" s="103"/>
      <c r="C113" s="103"/>
      <c r="D113" s="99"/>
      <c r="E113" s="102"/>
      <c r="F113" s="96"/>
      <c r="G113" s="102"/>
      <c r="H113" s="111"/>
      <c r="I113" s="102"/>
      <c r="J113" s="96"/>
      <c r="K113" s="102"/>
      <c r="L113" s="21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t="22.5" x14ac:dyDescent="0.25">
      <c r="A114" s="42" t="str">
        <f>'фонд начисленной заработной пла'!A114</f>
        <v>(наименование предприятия, организации)</v>
      </c>
      <c r="B114" s="104"/>
      <c r="C114" s="104"/>
      <c r="D114" s="99" t="e">
        <f t="shared" si="21"/>
        <v>#DIV/0!</v>
      </c>
      <c r="E114" s="102"/>
      <c r="F114" s="96" t="e">
        <f t="shared" ref="F114:F125" si="25">ROUND(E114/C114*100,1)</f>
        <v>#DIV/0!</v>
      </c>
      <c r="G114" s="102"/>
      <c r="H114" s="111" t="e">
        <f t="shared" si="22"/>
        <v>#DIV/0!</v>
      </c>
      <c r="I114" s="102"/>
      <c r="J114" s="96" t="e">
        <f t="shared" si="23"/>
        <v>#DIV/0!</v>
      </c>
      <c r="K114" s="102"/>
      <c r="L114" s="214" t="e">
        <f t="shared" si="24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s="15" customFormat="1" ht="27" customHeight="1" x14ac:dyDescent="0.25">
      <c r="A115" s="64"/>
      <c r="B115" s="115"/>
      <c r="C115" s="115"/>
      <c r="D115" s="99"/>
      <c r="E115" s="99"/>
      <c r="F115" s="96"/>
      <c r="G115" s="99"/>
      <c r="H115" s="111"/>
      <c r="I115" s="99"/>
      <c r="J115" s="96"/>
      <c r="K115" s="99"/>
      <c r="L115" s="1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</row>
    <row r="116" spans="1:24" x14ac:dyDescent="0.25">
      <c r="A116" s="42"/>
      <c r="B116" s="103"/>
      <c r="C116" s="103"/>
      <c r="D116" s="99"/>
      <c r="E116" s="102"/>
      <c r="F116" s="96"/>
      <c r="G116" s="102"/>
      <c r="H116" s="111"/>
      <c r="I116" s="102"/>
      <c r="J116" s="96"/>
      <c r="K116" s="102"/>
      <c r="L116" s="21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 ht="22.5" x14ac:dyDescent="0.25">
      <c r="A117" s="42" t="str">
        <f>'фонд начисленной заработной пла'!A117</f>
        <v>(наименование предприятия, организации)</v>
      </c>
      <c r="B117" s="104"/>
      <c r="C117" s="104"/>
      <c r="D117" s="99" t="e">
        <f t="shared" si="21"/>
        <v>#DIV/0!</v>
      </c>
      <c r="E117" s="102"/>
      <c r="F117" s="96" t="e">
        <f t="shared" si="25"/>
        <v>#DIV/0!</v>
      </c>
      <c r="G117" s="102"/>
      <c r="H117" s="111" t="e">
        <f t="shared" si="22"/>
        <v>#DIV/0!</v>
      </c>
      <c r="I117" s="102"/>
      <c r="J117" s="96" t="e">
        <f t="shared" si="23"/>
        <v>#DIV/0!</v>
      </c>
      <c r="K117" s="102"/>
      <c r="L117" s="214" t="e">
        <f t="shared" si="24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t="22.5" x14ac:dyDescent="0.25">
      <c r="A118" s="42" t="str">
        <f>'фонд начисленной заработной пла'!A118</f>
        <v>(наименование предприятия, организации)</v>
      </c>
      <c r="B118" s="104"/>
      <c r="C118" s="104"/>
      <c r="D118" s="99" t="e">
        <f t="shared" si="21"/>
        <v>#DIV/0!</v>
      </c>
      <c r="E118" s="102"/>
      <c r="F118" s="96" t="e">
        <f t="shared" si="25"/>
        <v>#DIV/0!</v>
      </c>
      <c r="G118" s="102"/>
      <c r="H118" s="111" t="e">
        <f t="shared" si="22"/>
        <v>#DIV/0!</v>
      </c>
      <c r="I118" s="102"/>
      <c r="J118" s="96" t="e">
        <f t="shared" si="23"/>
        <v>#DIV/0!</v>
      </c>
      <c r="K118" s="102"/>
      <c r="L118" s="214" t="e">
        <f t="shared" si="24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s="15" customFormat="1" x14ac:dyDescent="0.25">
      <c r="A119" s="64"/>
      <c r="B119" s="115"/>
      <c r="C119" s="115"/>
      <c r="D119" s="99"/>
      <c r="E119" s="99"/>
      <c r="F119" s="96"/>
      <c r="G119" s="99"/>
      <c r="H119" s="99"/>
      <c r="I119" s="99"/>
      <c r="J119" s="99"/>
      <c r="K119" s="99"/>
      <c r="L119" s="1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</row>
    <row r="120" spans="1:24" x14ac:dyDescent="0.25">
      <c r="A120" s="66"/>
      <c r="B120" s="117"/>
      <c r="C120" s="117"/>
      <c r="D120" s="111"/>
      <c r="E120" s="118"/>
      <c r="F120" s="96"/>
      <c r="G120" s="118"/>
      <c r="H120" s="111"/>
      <c r="I120" s="118"/>
      <c r="J120" s="96"/>
      <c r="K120" s="118"/>
      <c r="L120" s="21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x14ac:dyDescent="0.25">
      <c r="A121" s="66"/>
      <c r="B121" s="117"/>
      <c r="C121" s="117"/>
      <c r="D121" s="111"/>
      <c r="E121" s="118"/>
      <c r="F121" s="96"/>
      <c r="G121" s="118"/>
      <c r="H121" s="111"/>
      <c r="I121" s="118"/>
      <c r="J121" s="96"/>
      <c r="K121" s="118"/>
      <c r="L121" s="21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 x14ac:dyDescent="0.25">
      <c r="A122" s="66"/>
      <c r="B122" s="117"/>
      <c r="C122" s="117"/>
      <c r="D122" s="111"/>
      <c r="E122" s="118"/>
      <c r="F122" s="96"/>
      <c r="G122" s="118"/>
      <c r="H122" s="111"/>
      <c r="I122" s="118"/>
      <c r="J122" s="96"/>
      <c r="K122" s="118"/>
      <c r="L122" s="21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 x14ac:dyDescent="0.25">
      <c r="A123" s="66"/>
      <c r="B123" s="117"/>
      <c r="C123" s="117"/>
      <c r="D123" s="111"/>
      <c r="E123" s="118"/>
      <c r="F123" s="96"/>
      <c r="G123" s="118"/>
      <c r="H123" s="111"/>
      <c r="I123" s="118"/>
      <c r="J123" s="96"/>
      <c r="K123" s="118"/>
      <c r="L123" s="21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 x14ac:dyDescent="0.25">
      <c r="A124" s="66"/>
      <c r="B124" s="117"/>
      <c r="C124" s="117"/>
      <c r="D124" s="111"/>
      <c r="E124" s="118"/>
      <c r="F124" s="96"/>
      <c r="G124" s="118"/>
      <c r="H124" s="111"/>
      <c r="I124" s="118"/>
      <c r="J124" s="96"/>
      <c r="K124" s="118"/>
      <c r="L124" s="21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 ht="14.25" customHeight="1" x14ac:dyDescent="0.25">
      <c r="A125" s="66" t="str">
        <f>'фонд начисленной заработной пла'!A125</f>
        <v>МО "Саморядовский сельсовет"</v>
      </c>
      <c r="B125" s="117">
        <v>5</v>
      </c>
      <c r="C125" s="117">
        <v>5</v>
      </c>
      <c r="D125" s="111">
        <f t="shared" si="21"/>
        <v>100</v>
      </c>
      <c r="E125" s="118">
        <v>5</v>
      </c>
      <c r="F125" s="96">
        <f t="shared" si="25"/>
        <v>100</v>
      </c>
      <c r="G125" s="118">
        <v>5</v>
      </c>
      <c r="H125" s="111">
        <f t="shared" si="22"/>
        <v>100</v>
      </c>
      <c r="I125" s="118">
        <v>5</v>
      </c>
      <c r="J125" s="96">
        <f t="shared" si="23"/>
        <v>100</v>
      </c>
      <c r="K125" s="118">
        <v>5</v>
      </c>
      <c r="L125" s="214">
        <f t="shared" si="24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 ht="6.75" customHeight="1" x14ac:dyDescent="0.25">
      <c r="A126" s="66"/>
      <c r="B126" s="117"/>
      <c r="C126" s="117"/>
      <c r="D126" s="111"/>
      <c r="E126" s="118"/>
      <c r="F126" s="96"/>
      <c r="G126" s="118"/>
      <c r="H126" s="111"/>
      <c r="I126" s="118"/>
      <c r="J126" s="96"/>
      <c r="K126" s="118"/>
      <c r="L126" s="21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 x14ac:dyDescent="0.25">
      <c r="A127" s="66"/>
      <c r="B127" s="117"/>
      <c r="C127" s="117"/>
      <c r="D127" s="111"/>
      <c r="E127" s="118"/>
      <c r="F127" s="96"/>
      <c r="G127" s="118"/>
      <c r="H127" s="111"/>
      <c r="I127" s="118"/>
      <c r="J127" s="96"/>
      <c r="K127" s="118"/>
      <c r="L127" s="21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x14ac:dyDescent="0.25">
      <c r="A128" s="66"/>
      <c r="B128" s="117"/>
      <c r="C128" s="117"/>
      <c r="D128" s="111"/>
      <c r="E128" s="118"/>
      <c r="F128" s="96"/>
      <c r="G128" s="118"/>
      <c r="H128" s="111"/>
      <c r="I128" s="118"/>
      <c r="J128" s="96"/>
      <c r="K128" s="118"/>
      <c r="L128" s="21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 x14ac:dyDescent="0.25">
      <c r="A129" s="66"/>
      <c r="B129" s="117"/>
      <c r="C129" s="117"/>
      <c r="D129" s="111"/>
      <c r="E129" s="118"/>
      <c r="F129" s="96"/>
      <c r="G129" s="118"/>
      <c r="H129" s="111"/>
      <c r="I129" s="118"/>
      <c r="J129" s="96"/>
      <c r="K129" s="118"/>
      <c r="L129" s="21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x14ac:dyDescent="0.25">
      <c r="A130" s="66"/>
      <c r="B130" s="117"/>
      <c r="C130" s="117"/>
      <c r="D130" s="111"/>
      <c r="E130" s="118"/>
      <c r="F130" s="96"/>
      <c r="G130" s="118"/>
      <c r="H130" s="111"/>
      <c r="I130" s="118"/>
      <c r="J130" s="96"/>
      <c r="K130" s="118"/>
      <c r="L130" s="21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 x14ac:dyDescent="0.25">
      <c r="A131" s="66"/>
      <c r="B131" s="117"/>
      <c r="C131" s="117"/>
      <c r="D131" s="111"/>
      <c r="E131" s="118"/>
      <c r="F131" s="96"/>
      <c r="G131" s="118"/>
      <c r="H131" s="111"/>
      <c r="I131" s="118"/>
      <c r="J131" s="96"/>
      <c r="K131" s="118"/>
      <c r="L131" s="21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 x14ac:dyDescent="0.25">
      <c r="A132" s="66"/>
      <c r="B132" s="117"/>
      <c r="C132" s="117"/>
      <c r="D132" s="111"/>
      <c r="E132" s="118"/>
      <c r="F132" s="96"/>
      <c r="G132" s="118"/>
      <c r="H132" s="111"/>
      <c r="I132" s="118"/>
      <c r="J132" s="96"/>
      <c r="K132" s="118"/>
      <c r="L132" s="21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x14ac:dyDescent="0.25">
      <c r="A133" s="66"/>
      <c r="B133" s="117"/>
      <c r="C133" s="117"/>
      <c r="D133" s="111"/>
      <c r="E133" s="118"/>
      <c r="F133" s="96"/>
      <c r="G133" s="118"/>
      <c r="H133" s="111"/>
      <c r="I133" s="118"/>
      <c r="J133" s="96"/>
      <c r="K133" s="118"/>
      <c r="L133" s="21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 x14ac:dyDescent="0.25">
      <c r="A134" s="66"/>
      <c r="B134" s="117"/>
      <c r="C134" s="117"/>
      <c r="D134" s="111"/>
      <c r="E134" s="118"/>
      <c r="F134" s="96"/>
      <c r="G134" s="118"/>
      <c r="H134" s="111"/>
      <c r="I134" s="118"/>
      <c r="J134" s="96"/>
      <c r="K134" s="118"/>
      <c r="L134" s="21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 x14ac:dyDescent="0.25">
      <c r="A135" s="66"/>
      <c r="B135" s="117"/>
      <c r="C135" s="117"/>
      <c r="D135" s="111"/>
      <c r="E135" s="118"/>
      <c r="F135" s="96"/>
      <c r="G135" s="118"/>
      <c r="H135" s="111"/>
      <c r="I135" s="118"/>
      <c r="J135" s="96"/>
      <c r="K135" s="118"/>
      <c r="L135" s="21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 x14ac:dyDescent="0.25">
      <c r="A136" s="66"/>
      <c r="B136" s="117"/>
      <c r="C136" s="117"/>
      <c r="D136" s="111"/>
      <c r="E136" s="118"/>
      <c r="F136" s="96"/>
      <c r="G136" s="118"/>
      <c r="H136" s="111"/>
      <c r="I136" s="118"/>
      <c r="J136" s="96"/>
      <c r="K136" s="118"/>
      <c r="L136" s="21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30" customHeight="1" x14ac:dyDescent="0.25">
      <c r="A137" s="66"/>
      <c r="B137" s="117"/>
      <c r="C137" s="117"/>
      <c r="D137" s="111"/>
      <c r="E137" s="118"/>
      <c r="F137" s="96"/>
      <c r="G137" s="118"/>
      <c r="H137" s="111"/>
      <c r="I137" s="118"/>
      <c r="J137" s="96"/>
      <c r="K137" s="118"/>
      <c r="L137" s="21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 x14ac:dyDescent="0.25">
      <c r="A138" s="66"/>
      <c r="B138" s="117"/>
      <c r="C138" s="117"/>
      <c r="D138" s="111"/>
      <c r="E138" s="118"/>
      <c r="F138" s="96"/>
      <c r="G138" s="118"/>
      <c r="H138" s="111"/>
      <c r="I138" s="118"/>
      <c r="J138" s="96"/>
      <c r="K138" s="118"/>
      <c r="L138" s="21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 x14ac:dyDescent="0.25">
      <c r="A139" s="66"/>
      <c r="B139" s="117"/>
      <c r="C139" s="117"/>
      <c r="D139" s="111"/>
      <c r="E139" s="118"/>
      <c r="F139" s="96"/>
      <c r="G139" s="118"/>
      <c r="H139" s="111"/>
      <c r="I139" s="118"/>
      <c r="J139" s="96"/>
      <c r="K139" s="118"/>
      <c r="L139" s="21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33.75" customHeight="1" x14ac:dyDescent="0.25">
      <c r="A140" s="66"/>
      <c r="B140" s="117"/>
      <c r="C140" s="117"/>
      <c r="D140" s="111"/>
      <c r="E140" s="118"/>
      <c r="F140" s="96"/>
      <c r="G140" s="118"/>
      <c r="H140" s="111"/>
      <c r="I140" s="118"/>
      <c r="J140" s="96"/>
      <c r="K140" s="118"/>
      <c r="L140" s="21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54.75" customHeight="1" x14ac:dyDescent="0.25">
      <c r="A141" s="66"/>
      <c r="B141" s="117"/>
      <c r="C141" s="117"/>
      <c r="D141" s="111"/>
      <c r="E141" s="118"/>
      <c r="F141" s="96"/>
      <c r="G141" s="118"/>
      <c r="H141" s="111"/>
      <c r="I141" s="118"/>
      <c r="J141" s="96"/>
      <c r="K141" s="118"/>
      <c r="L141" s="21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x14ac:dyDescent="0.25">
      <c r="A142" s="66"/>
      <c r="B142" s="117"/>
      <c r="C142" s="117"/>
      <c r="D142" s="111"/>
      <c r="E142" s="118"/>
      <c r="F142" s="96"/>
      <c r="G142" s="118"/>
      <c r="H142" s="111"/>
      <c r="I142" s="118"/>
      <c r="J142" s="96"/>
      <c r="K142" s="118"/>
      <c r="L142" s="21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x14ac:dyDescent="0.25">
      <c r="A143" s="66"/>
      <c r="B143" s="117"/>
      <c r="C143" s="117"/>
      <c r="D143" s="111"/>
      <c r="E143" s="118"/>
      <c r="F143" s="96"/>
      <c r="G143" s="118"/>
      <c r="H143" s="111"/>
      <c r="I143" s="118"/>
      <c r="J143" s="96"/>
      <c r="K143" s="118"/>
      <c r="L143" s="21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x14ac:dyDescent="0.25">
      <c r="A144" s="165"/>
      <c r="B144" s="104"/>
      <c r="C144" s="104"/>
      <c r="D144" s="111"/>
      <c r="E144" s="102"/>
      <c r="F144" s="96"/>
      <c r="G144" s="102"/>
      <c r="H144" s="111"/>
      <c r="I144" s="102"/>
      <c r="J144" s="96"/>
      <c r="K144" s="102"/>
      <c r="L144" s="21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s="15" customFormat="1" x14ac:dyDescent="0.25">
      <c r="A145" s="62" t="s">
        <v>8</v>
      </c>
      <c r="B145" s="112"/>
      <c r="C145" s="114"/>
      <c r="D145" s="99"/>
      <c r="E145" s="112"/>
      <c r="F145" s="96"/>
      <c r="G145" s="112"/>
      <c r="H145" s="111"/>
      <c r="I145" s="112"/>
      <c r="J145" s="96"/>
      <c r="K145" s="112"/>
      <c r="L145" s="214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</row>
    <row r="146" spans="1:24" s="15" customFormat="1" ht="36" x14ac:dyDescent="0.25">
      <c r="A146" s="64" t="s">
        <v>46</v>
      </c>
      <c r="B146" s="115">
        <f t="shared" ref="B146:K146" si="26">SUM(B147:B161)</f>
        <v>5</v>
      </c>
      <c r="C146" s="115">
        <f t="shared" si="26"/>
        <v>5</v>
      </c>
      <c r="D146" s="99">
        <f t="shared" ref="D146:D180" si="27">ROUND(C146/B146*100,1)</f>
        <v>100</v>
      </c>
      <c r="E146" s="99">
        <f t="shared" si="26"/>
        <v>5</v>
      </c>
      <c r="F146" s="96">
        <f t="shared" ref="F146:F162" si="28">ROUND(E146/C146*100,1)</f>
        <v>100</v>
      </c>
      <c r="G146" s="99">
        <f t="shared" si="26"/>
        <v>5</v>
      </c>
      <c r="H146" s="111">
        <f t="shared" ref="H146:H180" si="29">ROUND(G146/E146*100,1)</f>
        <v>100</v>
      </c>
      <c r="I146" s="99">
        <f t="shared" si="26"/>
        <v>5</v>
      </c>
      <c r="J146" s="96">
        <f t="shared" ref="J146:J180" si="30">ROUND(I146/G146*100,1)</f>
        <v>100</v>
      </c>
      <c r="K146" s="99">
        <f t="shared" si="26"/>
        <v>5.2</v>
      </c>
      <c r="L146" s="214">
        <f t="shared" si="24"/>
        <v>104</v>
      </c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</row>
    <row r="147" spans="1:24" x14ac:dyDescent="0.25">
      <c r="A147" s="165"/>
      <c r="B147" s="119"/>
      <c r="C147" s="117"/>
      <c r="D147" s="111"/>
      <c r="E147" s="118"/>
      <c r="F147" s="96"/>
      <c r="G147" s="118"/>
      <c r="H147" s="111"/>
      <c r="I147" s="118"/>
      <c r="J147" s="96"/>
      <c r="K147" s="118"/>
      <c r="L147" s="21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x14ac:dyDescent="0.25">
      <c r="A148" s="165"/>
      <c r="B148" s="119"/>
      <c r="C148" s="117"/>
      <c r="D148" s="111"/>
      <c r="E148" s="118"/>
      <c r="F148" s="96"/>
      <c r="G148" s="118"/>
      <c r="H148" s="111"/>
      <c r="I148" s="118"/>
      <c r="J148" s="96"/>
      <c r="K148" s="118"/>
      <c r="L148" s="21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x14ac:dyDescent="0.25">
      <c r="A149" s="165"/>
      <c r="B149" s="119"/>
      <c r="C149" s="117"/>
      <c r="D149" s="111"/>
      <c r="E149" s="118"/>
      <c r="F149" s="96"/>
      <c r="G149" s="118"/>
      <c r="H149" s="111"/>
      <c r="I149" s="118"/>
      <c r="J149" s="96"/>
      <c r="K149" s="118"/>
      <c r="L149" s="21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x14ac:dyDescent="0.25">
      <c r="A150" s="165"/>
      <c r="B150" s="119"/>
      <c r="C150" s="117"/>
      <c r="D150" s="111"/>
      <c r="E150" s="118"/>
      <c r="F150" s="96"/>
      <c r="G150" s="118"/>
      <c r="H150" s="111"/>
      <c r="I150" s="118"/>
      <c r="J150" s="96"/>
      <c r="K150" s="118"/>
      <c r="L150" s="21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x14ac:dyDescent="0.25">
      <c r="A151" s="165"/>
      <c r="B151" s="119"/>
      <c r="C151" s="117"/>
      <c r="D151" s="111"/>
      <c r="E151" s="118"/>
      <c r="F151" s="96"/>
      <c r="G151" s="118"/>
      <c r="H151" s="111"/>
      <c r="I151" s="118"/>
      <c r="J151" s="96"/>
      <c r="K151" s="118"/>
      <c r="L151" s="21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x14ac:dyDescent="0.25">
      <c r="A152" s="165" t="str">
        <f>'фонд начисленной заработной пла'!A152</f>
        <v>МО "Саморядовский сельсовет"</v>
      </c>
      <c r="B152" s="119">
        <v>5</v>
      </c>
      <c r="C152" s="117">
        <v>5</v>
      </c>
      <c r="D152" s="111">
        <f t="shared" si="27"/>
        <v>100</v>
      </c>
      <c r="E152" s="118">
        <v>5</v>
      </c>
      <c r="F152" s="96">
        <f t="shared" si="28"/>
        <v>100</v>
      </c>
      <c r="G152" s="118">
        <v>5</v>
      </c>
      <c r="H152" s="111">
        <f t="shared" si="29"/>
        <v>100</v>
      </c>
      <c r="I152" s="118">
        <v>5</v>
      </c>
      <c r="J152" s="96">
        <f t="shared" si="30"/>
        <v>100</v>
      </c>
      <c r="K152" s="118">
        <v>5.2</v>
      </c>
      <c r="L152" s="214">
        <f t="shared" si="24"/>
        <v>104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8.5" customHeight="1" x14ac:dyDescent="0.25">
      <c r="A153" s="165"/>
      <c r="B153" s="119"/>
      <c r="C153" s="117"/>
      <c r="D153" s="111"/>
      <c r="E153" s="118"/>
      <c r="F153" s="96"/>
      <c r="G153" s="118"/>
      <c r="H153" s="111"/>
      <c r="I153" s="118"/>
      <c r="J153" s="96"/>
      <c r="K153" s="118"/>
      <c r="L153" s="21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8.5" customHeight="1" x14ac:dyDescent="0.25">
      <c r="A154" s="165"/>
      <c r="B154" s="119"/>
      <c r="C154" s="117"/>
      <c r="D154" s="111"/>
      <c r="E154" s="118"/>
      <c r="F154" s="96"/>
      <c r="G154" s="118"/>
      <c r="H154" s="111"/>
      <c r="I154" s="118"/>
      <c r="J154" s="96"/>
      <c r="K154" s="118"/>
      <c r="L154" s="21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8.5" customHeight="1" x14ac:dyDescent="0.25">
      <c r="A155" s="165"/>
      <c r="B155" s="119"/>
      <c r="C155" s="117"/>
      <c r="D155" s="111"/>
      <c r="E155" s="118"/>
      <c r="F155" s="96"/>
      <c r="G155" s="118"/>
      <c r="H155" s="111"/>
      <c r="I155" s="118"/>
      <c r="J155" s="96"/>
      <c r="K155" s="118"/>
      <c r="L155" s="21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8.5" customHeight="1" x14ac:dyDescent="0.25">
      <c r="A156" s="165"/>
      <c r="B156" s="119"/>
      <c r="C156" s="117"/>
      <c r="D156" s="111"/>
      <c r="E156" s="118"/>
      <c r="F156" s="96"/>
      <c r="G156" s="118"/>
      <c r="H156" s="111"/>
      <c r="I156" s="118"/>
      <c r="J156" s="96"/>
      <c r="K156" s="118"/>
      <c r="L156" s="21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8.5" customHeight="1" x14ac:dyDescent="0.25">
      <c r="A157" s="165"/>
      <c r="B157" s="119"/>
      <c r="C157" s="117"/>
      <c r="D157" s="111"/>
      <c r="E157" s="118"/>
      <c r="F157" s="96"/>
      <c r="G157" s="118"/>
      <c r="H157" s="111"/>
      <c r="I157" s="118"/>
      <c r="J157" s="96"/>
      <c r="K157" s="118"/>
      <c r="L157" s="21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x14ac:dyDescent="0.25">
      <c r="A158" s="165"/>
      <c r="B158" s="119"/>
      <c r="C158" s="117"/>
      <c r="D158" s="111"/>
      <c r="E158" s="118"/>
      <c r="F158" s="96"/>
      <c r="G158" s="118"/>
      <c r="H158" s="111"/>
      <c r="I158" s="118"/>
      <c r="J158" s="96"/>
      <c r="K158" s="118"/>
      <c r="L158" s="21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x14ac:dyDescent="0.25">
      <c r="A159" s="165"/>
      <c r="B159" s="119"/>
      <c r="C159" s="117"/>
      <c r="D159" s="111"/>
      <c r="E159" s="118"/>
      <c r="F159" s="96"/>
      <c r="G159" s="118"/>
      <c r="H159" s="111"/>
      <c r="I159" s="118"/>
      <c r="J159" s="96"/>
      <c r="K159" s="118"/>
      <c r="L159" s="21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x14ac:dyDescent="0.25">
      <c r="A160" s="165"/>
      <c r="B160" s="119"/>
      <c r="C160" s="117"/>
      <c r="D160" s="111"/>
      <c r="E160" s="118"/>
      <c r="F160" s="96"/>
      <c r="G160" s="118"/>
      <c r="H160" s="111"/>
      <c r="I160" s="118"/>
      <c r="J160" s="96"/>
      <c r="K160" s="118"/>
      <c r="L160" s="21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3.25" customHeight="1" x14ac:dyDescent="0.25">
      <c r="A161" s="165"/>
      <c r="B161" s="119"/>
      <c r="C161" s="117"/>
      <c r="D161" s="111"/>
      <c r="E161" s="118"/>
      <c r="F161" s="96"/>
      <c r="G161" s="118"/>
      <c r="H161" s="111"/>
      <c r="I161" s="118"/>
      <c r="J161" s="96"/>
      <c r="K161" s="118"/>
      <c r="L161" s="21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s="15" customFormat="1" x14ac:dyDescent="0.25">
      <c r="A162" s="64" t="s">
        <v>47</v>
      </c>
      <c r="B162" s="107">
        <f>B164+B190+B194</f>
        <v>89.600000000000009</v>
      </c>
      <c r="C162" s="107">
        <f>C164+C190+C194</f>
        <v>89.8</v>
      </c>
      <c r="D162" s="99">
        <f t="shared" si="27"/>
        <v>100.2</v>
      </c>
      <c r="E162" s="107">
        <f>ROUND(E164+E190+E194,1)</f>
        <v>98</v>
      </c>
      <c r="F162" s="96">
        <f t="shared" si="28"/>
        <v>109.1</v>
      </c>
      <c r="G162" s="107">
        <f>ROUND(G164+G190+G194,1)</f>
        <v>97.8</v>
      </c>
      <c r="H162" s="111">
        <f t="shared" si="29"/>
        <v>99.8</v>
      </c>
      <c r="I162" s="107">
        <f>ROUND(I164+I190+I194,1)</f>
        <v>97.8</v>
      </c>
      <c r="J162" s="96">
        <f t="shared" si="30"/>
        <v>100</v>
      </c>
      <c r="K162" s="107">
        <f>ROUND(K164+K190+K194,1)</f>
        <v>97.9</v>
      </c>
      <c r="L162" s="214">
        <f t="shared" si="24"/>
        <v>100.1</v>
      </c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</row>
    <row r="163" spans="1:24" s="15" customFormat="1" x14ac:dyDescent="0.25">
      <c r="A163" s="65" t="s">
        <v>5</v>
      </c>
      <c r="B163" s="112"/>
      <c r="C163" s="114"/>
      <c r="D163" s="99" t="e">
        <f t="shared" si="27"/>
        <v>#DIV/0!</v>
      </c>
      <c r="E163" s="112"/>
      <c r="F163" s="96"/>
      <c r="G163" s="112"/>
      <c r="H163" s="111"/>
      <c r="I163" s="112"/>
      <c r="J163" s="96"/>
      <c r="K163" s="112"/>
      <c r="L163" s="214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</row>
    <row r="164" spans="1:24" s="15" customFormat="1" x14ac:dyDescent="0.25">
      <c r="A164" s="65" t="s">
        <v>48</v>
      </c>
      <c r="B164" s="99">
        <f>SUM(B165:B188)</f>
        <v>74.300000000000011</v>
      </c>
      <c r="C164" s="99">
        <f t="shared" ref="C164:K164" si="31">SUM(C165:C188)</f>
        <v>74.5</v>
      </c>
      <c r="D164" s="99">
        <f t="shared" si="31"/>
        <v>299</v>
      </c>
      <c r="E164" s="99">
        <f t="shared" si="31"/>
        <v>82</v>
      </c>
      <c r="F164" s="96">
        <f t="shared" ref="F164:F189" si="32">ROUND(E164/C164*100,1)</f>
        <v>110.1</v>
      </c>
      <c r="G164" s="99">
        <f t="shared" si="31"/>
        <v>82</v>
      </c>
      <c r="H164" s="111">
        <f t="shared" si="29"/>
        <v>100</v>
      </c>
      <c r="I164" s="99">
        <f t="shared" si="31"/>
        <v>82</v>
      </c>
      <c r="J164" s="96">
        <f t="shared" si="30"/>
        <v>100</v>
      </c>
      <c r="K164" s="99">
        <f t="shared" si="31"/>
        <v>82</v>
      </c>
      <c r="L164" s="214">
        <f t="shared" si="24"/>
        <v>100</v>
      </c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</row>
    <row r="165" spans="1:24" x14ac:dyDescent="0.25">
      <c r="A165" s="166"/>
      <c r="B165" s="119"/>
      <c r="C165" s="119"/>
      <c r="D165" s="111"/>
      <c r="E165" s="118"/>
      <c r="F165" s="96"/>
      <c r="G165" s="118"/>
      <c r="H165" s="111"/>
      <c r="I165" s="118"/>
      <c r="J165" s="96"/>
      <c r="K165" s="118"/>
      <c r="L165" s="21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 x14ac:dyDescent="0.25">
      <c r="A166" s="166"/>
      <c r="B166" s="119"/>
      <c r="C166" s="119"/>
      <c r="D166" s="111"/>
      <c r="E166" s="118"/>
      <c r="F166" s="96"/>
      <c r="G166" s="118"/>
      <c r="H166" s="111"/>
      <c r="I166" s="118"/>
      <c r="J166" s="96"/>
      <c r="K166" s="118"/>
      <c r="L166" s="21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 x14ac:dyDescent="0.25">
      <c r="A167" s="166"/>
      <c r="B167" s="119"/>
      <c r="C167" s="119"/>
      <c r="D167" s="111"/>
      <c r="E167" s="118"/>
      <c r="F167" s="96"/>
      <c r="G167" s="118"/>
      <c r="H167" s="111"/>
      <c r="I167" s="118"/>
      <c r="J167" s="96"/>
      <c r="K167" s="118"/>
      <c r="L167" s="21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 x14ac:dyDescent="0.25">
      <c r="A168" s="166"/>
      <c r="B168" s="119"/>
      <c r="C168" s="119"/>
      <c r="D168" s="111"/>
      <c r="E168" s="118"/>
      <c r="F168" s="96"/>
      <c r="G168" s="118"/>
      <c r="H168" s="111"/>
      <c r="I168" s="118"/>
      <c r="J168" s="96"/>
      <c r="K168" s="118"/>
      <c r="L168" s="21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 x14ac:dyDescent="0.25">
      <c r="A169" s="166"/>
      <c r="B169" s="119"/>
      <c r="C169" s="119"/>
      <c r="D169" s="111"/>
      <c r="E169" s="118"/>
      <c r="F169" s="96"/>
      <c r="G169" s="118"/>
      <c r="H169" s="111"/>
      <c r="I169" s="118"/>
      <c r="J169" s="96"/>
      <c r="K169" s="118"/>
      <c r="L169" s="21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 x14ac:dyDescent="0.25">
      <c r="A170" s="166"/>
      <c r="B170" s="119"/>
      <c r="C170" s="119"/>
      <c r="D170" s="111"/>
      <c r="E170" s="118"/>
      <c r="F170" s="96"/>
      <c r="G170" s="118"/>
      <c r="H170" s="111"/>
      <c r="I170" s="118"/>
      <c r="J170" s="96"/>
      <c r="K170" s="118"/>
      <c r="L170" s="21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 x14ac:dyDescent="0.25">
      <c r="A171" s="166"/>
      <c r="B171" s="119"/>
      <c r="C171" s="119"/>
      <c r="D171" s="111"/>
      <c r="E171" s="118"/>
      <c r="F171" s="96"/>
      <c r="G171" s="118"/>
      <c r="H171" s="111"/>
      <c r="I171" s="118"/>
      <c r="J171" s="96"/>
      <c r="K171" s="118"/>
      <c r="L171" s="21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 x14ac:dyDescent="0.25">
      <c r="A172" s="166"/>
      <c r="B172" s="119"/>
      <c r="C172" s="119"/>
      <c r="D172" s="111"/>
      <c r="E172" s="118"/>
      <c r="F172" s="96"/>
      <c r="G172" s="118"/>
      <c r="H172" s="111"/>
      <c r="I172" s="118"/>
      <c r="J172" s="96"/>
      <c r="K172" s="118"/>
      <c r="L172" s="21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 x14ac:dyDescent="0.25">
      <c r="A173" s="166"/>
      <c r="B173" s="119"/>
      <c r="C173" s="119"/>
      <c r="D173" s="111"/>
      <c r="E173" s="118"/>
      <c r="F173" s="96"/>
      <c r="G173" s="118"/>
      <c r="H173" s="111"/>
      <c r="I173" s="118"/>
      <c r="J173" s="96"/>
      <c r="K173" s="118"/>
      <c r="L173" s="21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 x14ac:dyDescent="0.25">
      <c r="A174" s="166"/>
      <c r="B174" s="119"/>
      <c r="C174" s="119"/>
      <c r="D174" s="111"/>
      <c r="E174" s="118"/>
      <c r="F174" s="96"/>
      <c r="G174" s="118"/>
      <c r="H174" s="111"/>
      <c r="I174" s="118"/>
      <c r="J174" s="96"/>
      <c r="K174" s="118"/>
      <c r="L174" s="21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 x14ac:dyDescent="0.25">
      <c r="A175" s="166"/>
      <c r="B175" s="119"/>
      <c r="C175" s="119"/>
      <c r="D175" s="111"/>
      <c r="E175" s="118"/>
      <c r="F175" s="96"/>
      <c r="G175" s="118"/>
      <c r="H175" s="111"/>
      <c r="I175" s="118"/>
      <c r="J175" s="96"/>
      <c r="K175" s="118"/>
      <c r="L175" s="21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 x14ac:dyDescent="0.25">
      <c r="A176" s="166"/>
      <c r="B176" s="119"/>
      <c r="C176" s="119"/>
      <c r="D176" s="111"/>
      <c r="E176" s="118"/>
      <c r="F176" s="96"/>
      <c r="G176" s="118"/>
      <c r="H176" s="111"/>
      <c r="I176" s="118"/>
      <c r="J176" s="96"/>
      <c r="K176" s="118"/>
      <c r="L176" s="21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 x14ac:dyDescent="0.25">
      <c r="A177" s="166" t="s">
        <v>67</v>
      </c>
      <c r="B177" s="119">
        <v>34.200000000000003</v>
      </c>
      <c r="C177" s="119">
        <v>35</v>
      </c>
      <c r="D177" s="111">
        <f t="shared" si="27"/>
        <v>102.3</v>
      </c>
      <c r="E177" s="118">
        <v>39</v>
      </c>
      <c r="F177" s="96">
        <f t="shared" si="32"/>
        <v>111.4</v>
      </c>
      <c r="G177" s="118">
        <v>39</v>
      </c>
      <c r="H177" s="111">
        <f t="shared" si="29"/>
        <v>100</v>
      </c>
      <c r="I177" s="118">
        <v>39</v>
      </c>
      <c r="J177" s="96">
        <f t="shared" si="30"/>
        <v>100</v>
      </c>
      <c r="K177" s="118">
        <v>39</v>
      </c>
      <c r="L177" s="214">
        <f t="shared" si="24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 x14ac:dyDescent="0.25">
      <c r="A178" s="166"/>
      <c r="B178" s="119"/>
      <c r="C178" s="119"/>
      <c r="D178" s="111"/>
      <c r="E178" s="118"/>
      <c r="F178" s="96"/>
      <c r="G178" s="118"/>
      <c r="H178" s="111"/>
      <c r="I178" s="118"/>
      <c r="J178" s="96"/>
      <c r="K178" s="118"/>
      <c r="L178" s="21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 x14ac:dyDescent="0.25">
      <c r="A179" s="166" t="s">
        <v>68</v>
      </c>
      <c r="B179" s="119">
        <v>20.7</v>
      </c>
      <c r="C179" s="119">
        <v>21.2</v>
      </c>
      <c r="D179" s="111">
        <f t="shared" si="27"/>
        <v>102.4</v>
      </c>
      <c r="E179" s="118">
        <v>23</v>
      </c>
      <c r="F179" s="96">
        <f t="shared" si="32"/>
        <v>108.5</v>
      </c>
      <c r="G179" s="118">
        <v>23</v>
      </c>
      <c r="H179" s="111">
        <f t="shared" si="29"/>
        <v>100</v>
      </c>
      <c r="I179" s="118">
        <v>23</v>
      </c>
      <c r="J179" s="96">
        <f t="shared" si="30"/>
        <v>100</v>
      </c>
      <c r="K179" s="118">
        <v>23</v>
      </c>
      <c r="L179" s="214">
        <f t="shared" si="24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 x14ac:dyDescent="0.25">
      <c r="A180" s="166" t="s">
        <v>69</v>
      </c>
      <c r="B180" s="119">
        <v>19.399999999999999</v>
      </c>
      <c r="C180" s="119">
        <v>18.3</v>
      </c>
      <c r="D180" s="111">
        <f t="shared" si="27"/>
        <v>94.3</v>
      </c>
      <c r="E180" s="118">
        <v>20</v>
      </c>
      <c r="F180" s="96">
        <f t="shared" si="32"/>
        <v>109.3</v>
      </c>
      <c r="G180" s="118">
        <v>20</v>
      </c>
      <c r="H180" s="111">
        <f t="shared" si="29"/>
        <v>100</v>
      </c>
      <c r="I180" s="118">
        <v>20</v>
      </c>
      <c r="J180" s="96">
        <f t="shared" si="30"/>
        <v>100</v>
      </c>
      <c r="K180" s="118">
        <v>20</v>
      </c>
      <c r="L180" s="214">
        <f t="shared" si="24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 x14ac:dyDescent="0.25">
      <c r="A181" s="166"/>
      <c r="B181" s="119"/>
      <c r="C181" s="119"/>
      <c r="D181" s="111"/>
      <c r="E181" s="118"/>
      <c r="F181" s="96"/>
      <c r="G181" s="118"/>
      <c r="H181" s="111"/>
      <c r="I181" s="118"/>
      <c r="J181" s="96"/>
      <c r="K181" s="118"/>
      <c r="L181" s="21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 x14ac:dyDescent="0.25">
      <c r="A182" s="166"/>
      <c r="B182" s="119"/>
      <c r="C182" s="119"/>
      <c r="D182" s="111"/>
      <c r="E182" s="118"/>
      <c r="F182" s="96"/>
      <c r="G182" s="118"/>
      <c r="H182" s="111"/>
      <c r="I182" s="118"/>
      <c r="J182" s="96"/>
      <c r="K182" s="118"/>
      <c r="L182" s="21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 x14ac:dyDescent="0.25">
      <c r="A183" s="166"/>
      <c r="B183" s="119"/>
      <c r="C183" s="119"/>
      <c r="D183" s="111"/>
      <c r="E183" s="118"/>
      <c r="F183" s="96"/>
      <c r="G183" s="118"/>
      <c r="H183" s="111"/>
      <c r="I183" s="118"/>
      <c r="J183" s="96"/>
      <c r="K183" s="118"/>
      <c r="L183" s="21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 x14ac:dyDescent="0.25">
      <c r="A184" s="166"/>
      <c r="B184" s="119"/>
      <c r="C184" s="119"/>
      <c r="D184" s="111"/>
      <c r="E184" s="118"/>
      <c r="F184" s="96"/>
      <c r="G184" s="118"/>
      <c r="H184" s="111"/>
      <c r="I184" s="118"/>
      <c r="J184" s="96"/>
      <c r="K184" s="118"/>
      <c r="L184" s="21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 x14ac:dyDescent="0.25">
      <c r="A185" s="166"/>
      <c r="B185" s="119"/>
      <c r="C185" s="119"/>
      <c r="D185" s="111"/>
      <c r="E185" s="118"/>
      <c r="F185" s="96"/>
      <c r="G185" s="118"/>
      <c r="H185" s="111"/>
      <c r="I185" s="118"/>
      <c r="J185" s="96"/>
      <c r="K185" s="118"/>
      <c r="L185" s="21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 x14ac:dyDescent="0.25">
      <c r="A186" s="166"/>
      <c r="B186" s="119"/>
      <c r="C186" s="119"/>
      <c r="D186" s="111"/>
      <c r="E186" s="118"/>
      <c r="F186" s="96"/>
      <c r="G186" s="118"/>
      <c r="H186" s="111"/>
      <c r="I186" s="118"/>
      <c r="J186" s="96"/>
      <c r="K186" s="118"/>
      <c r="L186" s="21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 x14ac:dyDescent="0.25">
      <c r="A187" s="166"/>
      <c r="B187" s="119"/>
      <c r="C187" s="119"/>
      <c r="D187" s="111"/>
      <c r="E187" s="118"/>
      <c r="F187" s="96"/>
      <c r="G187" s="118"/>
      <c r="H187" s="111"/>
      <c r="I187" s="118"/>
      <c r="J187" s="96"/>
      <c r="K187" s="118"/>
      <c r="L187" s="21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 x14ac:dyDescent="0.25">
      <c r="A188" s="166"/>
      <c r="B188" s="119"/>
      <c r="C188" s="119"/>
      <c r="D188" s="111"/>
      <c r="E188" s="118"/>
      <c r="F188" s="96"/>
      <c r="G188" s="118"/>
      <c r="H188" s="111"/>
      <c r="I188" s="118"/>
      <c r="J188" s="96"/>
      <c r="K188" s="118"/>
      <c r="L188" s="21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 x14ac:dyDescent="0.25">
      <c r="A189" s="165" t="str">
        <f>'фонд начисленной заработной пла'!A189</f>
        <v>(наименование предприятия, организации)</v>
      </c>
      <c r="B189" s="104"/>
      <c r="C189" s="104"/>
      <c r="D189" s="111" t="e">
        <f t="shared" ref="D189:D211" si="33">ROUND(C189/B189*100,1)</f>
        <v>#DIV/0!</v>
      </c>
      <c r="E189" s="102"/>
      <c r="F189" s="96" t="e">
        <f t="shared" si="32"/>
        <v>#DIV/0!</v>
      </c>
      <c r="G189" s="102"/>
      <c r="H189" s="111" t="e">
        <f t="shared" ref="H189:H211" si="34">ROUND(G189/E189*100,1)</f>
        <v>#DIV/0!</v>
      </c>
      <c r="I189" s="102"/>
      <c r="J189" s="96" t="e">
        <f t="shared" ref="J189:J219" si="35">ROUND(I189/G189*100,1)</f>
        <v>#DIV/0!</v>
      </c>
      <c r="K189" s="102"/>
      <c r="L189" s="214" t="e">
        <f t="shared" si="24"/>
        <v>#DIV/0!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 s="56" customFormat="1" ht="24" customHeight="1" x14ac:dyDescent="0.2">
      <c r="A190" s="64"/>
      <c r="B190" s="99"/>
      <c r="C190" s="99"/>
      <c r="D190" s="99"/>
      <c r="E190" s="99"/>
      <c r="F190" s="99"/>
      <c r="G190" s="99"/>
      <c r="H190" s="111"/>
      <c r="I190" s="99"/>
      <c r="J190" s="96"/>
      <c r="K190" s="99"/>
      <c r="L190" s="116"/>
      <c r="M190" s="177"/>
      <c r="N190" s="177"/>
      <c r="O190" s="177"/>
      <c r="P190" s="177"/>
      <c r="Q190" s="177"/>
      <c r="R190" s="177"/>
      <c r="S190" s="177"/>
      <c r="T190" s="177"/>
      <c r="U190" s="177"/>
      <c r="V190" s="177"/>
      <c r="W190" s="177"/>
      <c r="X190" s="177"/>
    </row>
    <row r="191" spans="1:24" x14ac:dyDescent="0.25">
      <c r="A191" s="66"/>
      <c r="B191" s="103"/>
      <c r="C191" s="103"/>
      <c r="D191" s="111"/>
      <c r="E191" s="119"/>
      <c r="F191" s="96"/>
      <c r="G191" s="119"/>
      <c r="H191" s="111"/>
      <c r="I191" s="119"/>
      <c r="J191" s="96"/>
      <c r="K191" s="119"/>
      <c r="L191" s="21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 x14ac:dyDescent="0.25">
      <c r="A192" s="66"/>
      <c r="B192" s="103"/>
      <c r="C192" s="103"/>
      <c r="D192" s="111"/>
      <c r="E192" s="102"/>
      <c r="F192" s="96"/>
      <c r="G192" s="102"/>
      <c r="H192" s="111"/>
      <c r="I192" s="102"/>
      <c r="J192" s="96"/>
      <c r="K192" s="102"/>
      <c r="L192" s="21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 x14ac:dyDescent="0.25">
      <c r="A193" s="66"/>
      <c r="B193" s="103"/>
      <c r="C193" s="103"/>
      <c r="D193" s="111"/>
      <c r="E193" s="102"/>
      <c r="F193" s="96"/>
      <c r="G193" s="102"/>
      <c r="H193" s="111"/>
      <c r="I193" s="102"/>
      <c r="J193" s="96"/>
      <c r="K193" s="102"/>
      <c r="L193" s="21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 s="15" customFormat="1" ht="24" x14ac:dyDescent="0.25">
      <c r="A194" s="65" t="s">
        <v>50</v>
      </c>
      <c r="B194" s="99">
        <f>SUM(B195:B208)</f>
        <v>15.3</v>
      </c>
      <c r="C194" s="99">
        <f>SUM(C195:C208)</f>
        <v>15.3</v>
      </c>
      <c r="D194" s="99">
        <f t="shared" si="33"/>
        <v>100</v>
      </c>
      <c r="E194" s="99">
        <f t="shared" ref="E194:K194" si="36">SUM(E195:E208)</f>
        <v>16</v>
      </c>
      <c r="F194" s="96">
        <f t="shared" ref="F194:F211" si="37">ROUND(E194/C194*100,1)</f>
        <v>104.6</v>
      </c>
      <c r="G194" s="99">
        <f t="shared" si="36"/>
        <v>15.8</v>
      </c>
      <c r="H194" s="111">
        <f t="shared" si="34"/>
        <v>98.8</v>
      </c>
      <c r="I194" s="99">
        <f t="shared" si="36"/>
        <v>15.8</v>
      </c>
      <c r="J194" s="96">
        <f t="shared" si="35"/>
        <v>100</v>
      </c>
      <c r="K194" s="99">
        <f t="shared" si="36"/>
        <v>15.899999999999999</v>
      </c>
      <c r="L194" s="214">
        <f t="shared" si="24"/>
        <v>100.6</v>
      </c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</row>
    <row r="195" spans="1:24" x14ac:dyDescent="0.25">
      <c r="A195" s="164"/>
      <c r="B195" s="103"/>
      <c r="C195" s="103"/>
      <c r="D195" s="111"/>
      <c r="E195" s="118"/>
      <c r="F195" s="96"/>
      <c r="G195" s="118"/>
      <c r="H195" s="111"/>
      <c r="I195" s="118"/>
      <c r="J195" s="96"/>
      <c r="K195" s="118"/>
      <c r="L195" s="21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 x14ac:dyDescent="0.25">
      <c r="A196" s="164"/>
      <c r="B196" s="103"/>
      <c r="C196" s="103"/>
      <c r="D196" s="111"/>
      <c r="E196" s="118"/>
      <c r="F196" s="96"/>
      <c r="G196" s="118"/>
      <c r="H196" s="111"/>
      <c r="I196" s="118"/>
      <c r="J196" s="96"/>
      <c r="K196" s="118"/>
      <c r="L196" s="21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 x14ac:dyDescent="0.25">
      <c r="A197" s="164"/>
      <c r="B197" s="103"/>
      <c r="C197" s="103"/>
      <c r="D197" s="111"/>
      <c r="E197" s="118"/>
      <c r="F197" s="96"/>
      <c r="G197" s="118"/>
      <c r="H197" s="111"/>
      <c r="I197" s="118"/>
      <c r="J197" s="96"/>
      <c r="K197" s="118"/>
      <c r="L197" s="21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 x14ac:dyDescent="0.25">
      <c r="A198" s="164"/>
      <c r="B198" s="103"/>
      <c r="C198" s="103"/>
      <c r="D198" s="111"/>
      <c r="E198" s="118"/>
      <c r="F198" s="96"/>
      <c r="G198" s="118"/>
      <c r="H198" s="111"/>
      <c r="I198" s="118"/>
      <c r="J198" s="96"/>
      <c r="K198" s="118"/>
      <c r="L198" s="21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 x14ac:dyDescent="0.25">
      <c r="A199" s="164"/>
      <c r="B199" s="103"/>
      <c r="C199" s="103"/>
      <c r="D199" s="111"/>
      <c r="E199" s="118"/>
      <c r="F199" s="96"/>
      <c r="G199" s="118"/>
      <c r="H199" s="111"/>
      <c r="I199" s="118"/>
      <c r="J199" s="96"/>
      <c r="K199" s="118"/>
      <c r="L199" s="21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 x14ac:dyDescent="0.25">
      <c r="A200" s="164"/>
      <c r="B200" s="103"/>
      <c r="C200" s="103"/>
      <c r="D200" s="111"/>
      <c r="E200" s="118"/>
      <c r="F200" s="96"/>
      <c r="G200" s="118"/>
      <c r="H200" s="111"/>
      <c r="I200" s="118"/>
      <c r="J200" s="96"/>
      <c r="K200" s="118"/>
      <c r="L200" s="21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 x14ac:dyDescent="0.25">
      <c r="A201" s="164"/>
      <c r="B201" s="103"/>
      <c r="C201" s="103"/>
      <c r="D201" s="111"/>
      <c r="E201" s="118"/>
      <c r="F201" s="96"/>
      <c r="G201" s="118"/>
      <c r="H201" s="111"/>
      <c r="I201" s="118"/>
      <c r="J201" s="96"/>
      <c r="K201" s="118"/>
      <c r="L201" s="21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 x14ac:dyDescent="0.25">
      <c r="A202" s="164"/>
      <c r="B202" s="103"/>
      <c r="C202" s="103"/>
      <c r="D202" s="111"/>
      <c r="E202" s="118"/>
      <c r="F202" s="96"/>
      <c r="G202" s="118"/>
      <c r="H202" s="111"/>
      <c r="I202" s="118"/>
      <c r="J202" s="96"/>
      <c r="K202" s="118"/>
      <c r="L202" s="21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 x14ac:dyDescent="0.25">
      <c r="A203" s="164" t="str">
        <f>'фонд начисленной заработной пла'!A203</f>
        <v>МКУК "Саморядовский ЦСДК"</v>
      </c>
      <c r="B203" s="103">
        <v>6.3</v>
      </c>
      <c r="C203" s="103">
        <v>6.3</v>
      </c>
      <c r="D203" s="111">
        <f t="shared" si="33"/>
        <v>100</v>
      </c>
      <c r="E203" s="118">
        <v>7</v>
      </c>
      <c r="F203" s="96">
        <f t="shared" si="37"/>
        <v>111.1</v>
      </c>
      <c r="G203" s="118">
        <v>6.7</v>
      </c>
      <c r="H203" s="111">
        <f t="shared" si="34"/>
        <v>95.7</v>
      </c>
      <c r="I203" s="118">
        <v>6.7</v>
      </c>
      <c r="J203" s="96">
        <f t="shared" si="35"/>
        <v>100</v>
      </c>
      <c r="K203" s="118">
        <v>6.7</v>
      </c>
      <c r="L203" s="214">
        <f t="shared" si="24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 x14ac:dyDescent="0.25">
      <c r="A204" s="164"/>
      <c r="B204" s="103"/>
      <c r="C204" s="103"/>
      <c r="D204" s="111"/>
      <c r="E204" s="118"/>
      <c r="F204" s="96"/>
      <c r="G204" s="118"/>
      <c r="H204" s="111"/>
      <c r="I204" s="118"/>
      <c r="J204" s="96"/>
      <c r="K204" s="118"/>
      <c r="L204" s="21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 x14ac:dyDescent="0.25">
      <c r="A205" s="164"/>
      <c r="B205" s="103"/>
      <c r="C205" s="103"/>
      <c r="D205" s="111"/>
      <c r="E205" s="118"/>
      <c r="F205" s="96"/>
      <c r="G205" s="118"/>
      <c r="H205" s="111"/>
      <c r="I205" s="118"/>
      <c r="J205" s="96"/>
      <c r="K205" s="118"/>
      <c r="L205" s="21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 ht="15.75" customHeight="1" x14ac:dyDescent="0.25">
      <c r="A206" s="164"/>
      <c r="B206" s="103"/>
      <c r="C206" s="103"/>
      <c r="D206" s="111"/>
      <c r="E206" s="118"/>
      <c r="F206" s="96"/>
      <c r="G206" s="118"/>
      <c r="H206" s="111"/>
      <c r="I206" s="118"/>
      <c r="J206" s="96"/>
      <c r="K206" s="118"/>
      <c r="L206" s="21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 ht="24.75" customHeight="1" x14ac:dyDescent="0.25">
      <c r="A207" s="164"/>
      <c r="B207" s="103"/>
      <c r="C207" s="103"/>
      <c r="D207" s="111"/>
      <c r="E207" s="118"/>
      <c r="F207" s="96"/>
      <c r="G207" s="118"/>
      <c r="H207" s="111"/>
      <c r="I207" s="118"/>
      <c r="J207" s="96"/>
      <c r="K207" s="118"/>
      <c r="L207" s="21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 ht="35.25" customHeight="1" x14ac:dyDescent="0.25">
      <c r="A208" s="164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103">
        <v>9</v>
      </c>
      <c r="C208" s="103">
        <v>9</v>
      </c>
      <c r="D208" s="111">
        <f t="shared" si="33"/>
        <v>100</v>
      </c>
      <c r="E208" s="118">
        <v>9</v>
      </c>
      <c r="F208" s="96">
        <f t="shared" si="37"/>
        <v>100</v>
      </c>
      <c r="G208" s="118">
        <v>9.1</v>
      </c>
      <c r="H208" s="111">
        <f t="shared" si="34"/>
        <v>101.1</v>
      </c>
      <c r="I208" s="118">
        <v>9.1</v>
      </c>
      <c r="J208" s="96">
        <f t="shared" si="35"/>
        <v>100</v>
      </c>
      <c r="K208" s="118">
        <v>9.1999999999999993</v>
      </c>
      <c r="L208" s="214">
        <f t="shared" si="24"/>
        <v>101.1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 x14ac:dyDescent="0.25">
      <c r="A209" s="165" t="str">
        <f>'фонд начисленной заработной пла'!A209</f>
        <v>(наименование предприятия, организации)</v>
      </c>
      <c r="B209" s="103"/>
      <c r="C209" s="103"/>
      <c r="D209" s="111" t="e">
        <f t="shared" si="33"/>
        <v>#DIV/0!</v>
      </c>
      <c r="E209" s="102"/>
      <c r="F209" s="96" t="e">
        <f t="shared" si="37"/>
        <v>#DIV/0!</v>
      </c>
      <c r="G209" s="102"/>
      <c r="H209" s="111" t="e">
        <f t="shared" si="34"/>
        <v>#DIV/0!</v>
      </c>
      <c r="I209" s="102"/>
      <c r="J209" s="96" t="e">
        <f t="shared" si="35"/>
        <v>#DIV/0!</v>
      </c>
      <c r="K209" s="102"/>
      <c r="L209" s="214" t="e">
        <f t="shared" si="24"/>
        <v>#DIV/0!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 s="15" customFormat="1" x14ac:dyDescent="0.25">
      <c r="A210" s="64"/>
      <c r="B210" s="107"/>
      <c r="C210" s="107"/>
      <c r="D210" s="99"/>
      <c r="E210" s="107"/>
      <c r="F210" s="96"/>
      <c r="G210" s="107"/>
      <c r="H210" s="111"/>
      <c r="I210" s="107"/>
      <c r="J210" s="96"/>
      <c r="K210" s="107"/>
      <c r="L210" s="214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</row>
    <row r="211" spans="1:24" s="15" customFormat="1" x14ac:dyDescent="0.25">
      <c r="A211" s="67"/>
      <c r="B211" s="120"/>
      <c r="C211" s="121"/>
      <c r="D211" s="99" t="e">
        <f t="shared" si="33"/>
        <v>#DIV/0!</v>
      </c>
      <c r="E211" s="193"/>
      <c r="F211" s="96" t="e">
        <f t="shared" si="37"/>
        <v>#DIV/0!</v>
      </c>
      <c r="G211" s="193"/>
      <c r="H211" s="111" t="e">
        <f t="shared" si="34"/>
        <v>#DIV/0!</v>
      </c>
      <c r="I211" s="193"/>
      <c r="J211" s="96" t="e">
        <f t="shared" si="35"/>
        <v>#DIV/0!</v>
      </c>
      <c r="K211" s="193"/>
      <c r="L211" s="214" t="e">
        <f t="shared" si="24"/>
        <v>#DIV/0!</v>
      </c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</row>
    <row r="212" spans="1:24" s="15" customFormat="1" ht="25.5" x14ac:dyDescent="0.25">
      <c r="A212" s="68" t="s">
        <v>58</v>
      </c>
      <c r="B212" s="120"/>
      <c r="C212" s="120"/>
      <c r="D212" s="120"/>
      <c r="E212" s="120"/>
      <c r="F212" s="96"/>
      <c r="G212" s="120"/>
      <c r="H212" s="120"/>
      <c r="I212" s="120"/>
      <c r="J212" s="120"/>
      <c r="K212" s="120"/>
      <c r="L212" s="122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</row>
    <row r="213" spans="1:24" s="15" customFormat="1" ht="24" customHeight="1" x14ac:dyDescent="0.25">
      <c r="A213" s="68" t="s">
        <v>70</v>
      </c>
      <c r="B213" s="113"/>
      <c r="C213" s="113"/>
      <c r="D213" s="113"/>
      <c r="E213" s="108"/>
      <c r="F213" s="96"/>
      <c r="G213" s="108"/>
      <c r="H213" s="111"/>
      <c r="I213" s="108"/>
      <c r="J213" s="96"/>
      <c r="K213" s="193"/>
      <c r="L213" s="214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</row>
    <row r="214" spans="1:24" ht="11.25" customHeight="1" x14ac:dyDescent="0.25">
      <c r="A214" s="50"/>
      <c r="B214" s="123"/>
      <c r="C214" s="123"/>
      <c r="D214" s="111"/>
      <c r="E214" s="124"/>
      <c r="F214" s="96"/>
      <c r="G214" s="124"/>
      <c r="H214" s="111"/>
      <c r="I214" s="124"/>
      <c r="J214" s="96"/>
      <c r="K214" s="124"/>
      <c r="L214" s="21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 x14ac:dyDescent="0.25">
      <c r="A215" s="50"/>
      <c r="B215" s="123"/>
      <c r="C215" s="123"/>
      <c r="D215" s="111"/>
      <c r="E215" s="124"/>
      <c r="F215" s="96"/>
      <c r="G215" s="124"/>
      <c r="H215" s="111"/>
      <c r="I215" s="124"/>
      <c r="J215" s="96"/>
      <c r="K215" s="124"/>
      <c r="L215" s="21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 x14ac:dyDescent="0.25">
      <c r="A216" s="50"/>
      <c r="B216" s="123"/>
      <c r="C216" s="123"/>
      <c r="D216" s="111"/>
      <c r="E216" s="124"/>
      <c r="F216" s="96"/>
      <c r="G216" s="124"/>
      <c r="H216" s="111"/>
      <c r="I216" s="124"/>
      <c r="J216" s="96"/>
      <c r="K216" s="124"/>
      <c r="L216" s="21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 x14ac:dyDescent="0.25">
      <c r="A217" s="50"/>
      <c r="B217" s="123"/>
      <c r="C217" s="123"/>
      <c r="D217" s="111"/>
      <c r="E217" s="124"/>
      <c r="F217" s="96"/>
      <c r="G217" s="124"/>
      <c r="H217" s="111"/>
      <c r="I217" s="124"/>
      <c r="J217" s="96"/>
      <c r="K217" s="124"/>
      <c r="L217" s="21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 x14ac:dyDescent="0.25">
      <c r="A218" s="50"/>
      <c r="B218" s="123"/>
      <c r="C218" s="123"/>
      <c r="D218" s="111"/>
      <c r="E218" s="124"/>
      <c r="F218" s="96"/>
      <c r="G218" s="124"/>
      <c r="H218" s="111"/>
      <c r="I218" s="124"/>
      <c r="J218" s="96"/>
      <c r="K218" s="124"/>
      <c r="L218" s="21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 x14ac:dyDescent="0.25">
      <c r="A219" s="50" t="str">
        <f>'фонд начисленной заработной пла'!A219</f>
        <v>Саморядовский сельсовет</v>
      </c>
      <c r="B219" s="123">
        <v>513.4</v>
      </c>
      <c r="C219" s="123">
        <v>514</v>
      </c>
      <c r="D219" s="111">
        <f t="shared" ref="D219" si="38">ROUND(C219/B219*100,1)</f>
        <v>100.1</v>
      </c>
      <c r="E219" s="124">
        <v>514</v>
      </c>
      <c r="F219" s="96">
        <f t="shared" ref="F219" si="39">ROUND(E219/C219*100,1)</f>
        <v>100</v>
      </c>
      <c r="G219" s="124">
        <v>514.29999999999995</v>
      </c>
      <c r="H219" s="111">
        <f t="shared" ref="H219" si="40">ROUND(G219/E219*100,1)</f>
        <v>100.1</v>
      </c>
      <c r="I219" s="124">
        <v>514.4</v>
      </c>
      <c r="J219" s="96">
        <f t="shared" si="35"/>
        <v>100</v>
      </c>
      <c r="K219" s="124">
        <v>514.6</v>
      </c>
      <c r="L219" s="214">
        <f t="shared" si="24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 x14ac:dyDescent="0.25">
      <c r="A220" s="167"/>
      <c r="B220" s="125"/>
      <c r="C220" s="125"/>
      <c r="D220" s="126"/>
      <c r="E220" s="181"/>
      <c r="F220" s="126"/>
      <c r="G220" s="181"/>
      <c r="H220" s="126"/>
      <c r="I220" s="181"/>
      <c r="J220" s="217"/>
      <c r="K220" s="181"/>
      <c r="L220" s="218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 ht="81" customHeight="1" x14ac:dyDescent="0.25">
      <c r="A221" s="316"/>
      <c r="B221" s="316"/>
      <c r="C221" s="316"/>
      <c r="D221" s="316"/>
      <c r="E221" s="316"/>
      <c r="F221" s="316"/>
      <c r="G221" s="316"/>
      <c r="H221" s="316"/>
      <c r="I221" s="316"/>
      <c r="J221" s="316"/>
      <c r="K221" s="316"/>
      <c r="L221" s="212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 x14ac:dyDescent="0.25">
      <c r="A222" s="316"/>
      <c r="B222" s="316"/>
      <c r="C222" s="316"/>
      <c r="D222" s="316"/>
      <c r="E222" s="316"/>
      <c r="F222" s="316"/>
      <c r="G222" s="316"/>
      <c r="H222" s="316"/>
      <c r="I222" s="316"/>
      <c r="J222" s="316"/>
      <c r="K222" s="316"/>
      <c r="L222" s="1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 x14ac:dyDescent="0.25">
      <c r="A223" s="4"/>
      <c r="B223" s="4"/>
      <c r="C223" s="4"/>
      <c r="D223" s="14"/>
      <c r="E223" s="191"/>
      <c r="F223" s="14"/>
      <c r="G223" s="191"/>
      <c r="H223" s="14"/>
      <c r="I223" s="191"/>
      <c r="J223" s="14"/>
      <c r="K223" s="191"/>
      <c r="L223" s="1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 x14ac:dyDescent="0.25">
      <c r="A224" s="4"/>
      <c r="B224" s="4"/>
      <c r="C224" s="4"/>
      <c r="D224" s="14"/>
      <c r="E224" s="191"/>
      <c r="F224" s="14"/>
      <c r="G224" s="191"/>
      <c r="H224" s="14"/>
      <c r="I224" s="191"/>
      <c r="J224" s="14"/>
      <c r="K224" s="191"/>
      <c r="L224" s="1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 x14ac:dyDescent="0.25">
      <c r="A225" s="4"/>
      <c r="B225" s="4"/>
      <c r="C225" s="4"/>
      <c r="D225" s="14"/>
      <c r="E225" s="191"/>
      <c r="F225" s="14"/>
      <c r="G225" s="191"/>
      <c r="H225" s="14"/>
      <c r="I225" s="191"/>
      <c r="J225" s="14"/>
      <c r="K225" s="191"/>
      <c r="L225" s="1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 x14ac:dyDescent="0.25">
      <c r="A226" s="4"/>
      <c r="B226" s="4"/>
      <c r="C226" s="4"/>
      <c r="D226" s="14"/>
      <c r="E226" s="191"/>
      <c r="F226" s="14"/>
      <c r="G226" s="191"/>
      <c r="H226" s="14"/>
      <c r="I226" s="191"/>
      <c r="J226" s="14"/>
      <c r="K226" s="191"/>
      <c r="L226" s="1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 x14ac:dyDescent="0.25">
      <c r="A227" s="4"/>
      <c r="B227" s="4"/>
      <c r="C227" s="4"/>
      <c r="D227" s="14"/>
      <c r="E227" s="191"/>
      <c r="F227" s="14"/>
      <c r="G227" s="191"/>
      <c r="H227" s="14"/>
      <c r="I227" s="191"/>
      <c r="J227" s="14"/>
      <c r="K227" s="191"/>
      <c r="L227" s="1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 x14ac:dyDescent="0.25">
      <c r="A228" s="4"/>
      <c r="B228" s="4"/>
      <c r="C228" s="4"/>
      <c r="D228" s="14"/>
      <c r="E228" s="191"/>
      <c r="F228" s="14"/>
      <c r="G228" s="191"/>
      <c r="H228" s="14"/>
      <c r="I228" s="191"/>
      <c r="J228" s="14"/>
      <c r="K228" s="191"/>
      <c r="L228" s="1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 x14ac:dyDescent="0.25">
      <c r="A229" s="4"/>
      <c r="B229" s="4"/>
      <c r="C229" s="4"/>
      <c r="D229" s="14"/>
      <c r="E229" s="191"/>
      <c r="F229" s="14"/>
      <c r="G229" s="191"/>
      <c r="H229" s="14"/>
      <c r="I229" s="191"/>
      <c r="J229" s="14"/>
      <c r="K229" s="191"/>
      <c r="L229" s="1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 x14ac:dyDescent="0.25">
      <c r="A230" s="4"/>
      <c r="B230" s="4"/>
      <c r="C230" s="4"/>
      <c r="D230" s="14"/>
      <c r="E230" s="191"/>
      <c r="F230" s="14"/>
      <c r="G230" s="191"/>
      <c r="H230" s="14"/>
      <c r="I230" s="191"/>
      <c r="J230" s="14"/>
      <c r="K230" s="191"/>
      <c r="L230" s="1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 x14ac:dyDescent="0.25">
      <c r="A231" s="4"/>
      <c r="B231" s="4"/>
      <c r="C231" s="4"/>
      <c r="D231" s="14"/>
      <c r="E231" s="191"/>
      <c r="F231" s="14"/>
      <c r="G231" s="191"/>
      <c r="H231" s="14"/>
      <c r="I231" s="191"/>
      <c r="J231" s="14"/>
      <c r="K231" s="191"/>
      <c r="L231" s="1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 x14ac:dyDescent="0.25">
      <c r="A232" s="4"/>
      <c r="B232" s="4"/>
      <c r="C232" s="4"/>
      <c r="D232" s="14"/>
      <c r="E232" s="191"/>
      <c r="F232" s="14"/>
      <c r="G232" s="191"/>
      <c r="H232" s="14"/>
      <c r="I232" s="191"/>
      <c r="J232" s="14"/>
      <c r="K232" s="191"/>
      <c r="L232" s="1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 x14ac:dyDescent="0.25">
      <c r="A233" s="4"/>
      <c r="B233" s="4"/>
      <c r="C233" s="4"/>
      <c r="D233" s="14"/>
      <c r="E233" s="191"/>
      <c r="F233" s="14"/>
      <c r="G233" s="191"/>
      <c r="H233" s="14"/>
      <c r="I233" s="191"/>
      <c r="J233" s="14"/>
      <c r="K233" s="191"/>
      <c r="L233" s="1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 x14ac:dyDescent="0.25">
      <c r="A234" s="4"/>
      <c r="B234" s="4"/>
      <c r="C234" s="4"/>
      <c r="D234" s="14"/>
      <c r="E234" s="191"/>
      <c r="F234" s="14"/>
      <c r="G234" s="191"/>
      <c r="H234" s="14"/>
      <c r="I234" s="191"/>
      <c r="J234" s="14"/>
      <c r="K234" s="191"/>
      <c r="L234" s="1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 x14ac:dyDescent="0.25">
      <c r="A235" s="4"/>
      <c r="B235" s="4"/>
      <c r="C235" s="4"/>
      <c r="D235" s="14"/>
      <c r="E235" s="191"/>
      <c r="F235" s="14"/>
      <c r="G235" s="191"/>
      <c r="H235" s="14"/>
      <c r="I235" s="191"/>
      <c r="J235" s="14"/>
      <c r="K235" s="191"/>
      <c r="L235" s="1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 x14ac:dyDescent="0.25">
      <c r="A236" s="4"/>
      <c r="B236" s="4"/>
      <c r="C236" s="4"/>
      <c r="D236" s="14"/>
      <c r="E236" s="191"/>
      <c r="F236" s="14"/>
      <c r="G236" s="191"/>
      <c r="H236" s="14"/>
      <c r="I236" s="191"/>
      <c r="J236" s="14"/>
      <c r="K236" s="191"/>
      <c r="L236" s="1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 x14ac:dyDescent="0.25">
      <c r="A237" s="4"/>
      <c r="B237" s="4"/>
      <c r="C237" s="4"/>
      <c r="D237" s="14"/>
      <c r="E237" s="191"/>
      <c r="F237" s="14"/>
      <c r="G237" s="191"/>
      <c r="H237" s="14"/>
      <c r="I237" s="191"/>
      <c r="J237" s="14"/>
      <c r="K237" s="191"/>
      <c r="L237" s="1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 x14ac:dyDescent="0.25">
      <c r="A238" s="4"/>
      <c r="B238" s="4"/>
      <c r="C238" s="4"/>
      <c r="D238" s="14"/>
      <c r="E238" s="191"/>
      <c r="F238" s="14"/>
      <c r="G238" s="191"/>
      <c r="H238" s="14"/>
      <c r="I238" s="191"/>
      <c r="J238" s="14"/>
      <c r="K238" s="191"/>
      <c r="L238" s="1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 x14ac:dyDescent="0.25">
      <c r="A239" s="4"/>
      <c r="B239" s="4"/>
      <c r="C239" s="4"/>
      <c r="D239" s="14"/>
      <c r="E239" s="191"/>
      <c r="F239" s="14"/>
      <c r="G239" s="191"/>
      <c r="H239" s="14"/>
      <c r="I239" s="191"/>
      <c r="J239" s="14"/>
      <c r="K239" s="191"/>
      <c r="L239" s="1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 x14ac:dyDescent="0.25">
      <c r="A240" s="4"/>
      <c r="B240" s="4"/>
      <c r="C240" s="4"/>
      <c r="D240" s="14"/>
      <c r="E240" s="191"/>
      <c r="F240" s="14"/>
      <c r="G240" s="191"/>
      <c r="H240" s="14"/>
      <c r="I240" s="191"/>
      <c r="J240" s="14"/>
      <c r="K240" s="191"/>
      <c r="L240" s="1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 x14ac:dyDescent="0.25">
      <c r="A241" s="4"/>
      <c r="B241" s="4"/>
      <c r="C241" s="4"/>
      <c r="D241" s="14"/>
      <c r="E241" s="191"/>
      <c r="F241" s="14"/>
      <c r="G241" s="191"/>
      <c r="H241" s="14"/>
      <c r="I241" s="191"/>
      <c r="J241" s="14"/>
      <c r="K241" s="191"/>
      <c r="L241" s="1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 x14ac:dyDescent="0.25">
      <c r="A242" s="4"/>
      <c r="B242" s="4"/>
      <c r="C242" s="4"/>
      <c r="D242" s="14"/>
      <c r="E242" s="191"/>
      <c r="F242" s="14"/>
      <c r="G242" s="191"/>
      <c r="H242" s="14"/>
      <c r="I242" s="191"/>
      <c r="J242" s="14"/>
      <c r="K242" s="191"/>
      <c r="L242" s="1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 x14ac:dyDescent="0.25">
      <c r="A243" s="4"/>
      <c r="B243" s="4"/>
      <c r="C243" s="4"/>
      <c r="D243" s="14"/>
      <c r="E243" s="191"/>
      <c r="F243" s="14"/>
      <c r="G243" s="191"/>
      <c r="H243" s="14"/>
      <c r="I243" s="191"/>
      <c r="J243" s="14"/>
      <c r="K243" s="191"/>
      <c r="L243" s="1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 x14ac:dyDescent="0.25">
      <c r="A244" s="4"/>
      <c r="B244" s="4"/>
      <c r="C244" s="4"/>
      <c r="D244" s="14"/>
      <c r="E244" s="191"/>
      <c r="F244" s="14"/>
      <c r="G244" s="191"/>
      <c r="H244" s="14"/>
      <c r="I244" s="191"/>
      <c r="J244" s="14"/>
      <c r="K244" s="191"/>
      <c r="L244" s="1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 x14ac:dyDescent="0.25">
      <c r="A245" s="4"/>
      <c r="B245" s="4"/>
      <c r="C245" s="4"/>
      <c r="D245" s="14"/>
      <c r="E245" s="191"/>
      <c r="F245" s="14"/>
      <c r="G245" s="191"/>
      <c r="H245" s="14"/>
      <c r="I245" s="191"/>
      <c r="J245" s="14"/>
      <c r="K245" s="191"/>
      <c r="L245" s="1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 x14ac:dyDescent="0.25">
      <c r="A246" s="4"/>
      <c r="B246" s="4"/>
      <c r="C246" s="4"/>
      <c r="D246" s="14"/>
      <c r="E246" s="191"/>
      <c r="F246" s="14"/>
      <c r="G246" s="191"/>
      <c r="H246" s="14"/>
      <c r="I246" s="191"/>
      <c r="J246" s="14"/>
      <c r="K246" s="191"/>
      <c r="L246" s="1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 x14ac:dyDescent="0.25">
      <c r="A247" s="4"/>
      <c r="B247" s="4"/>
      <c r="C247" s="4"/>
      <c r="D247" s="14"/>
      <c r="E247" s="191"/>
      <c r="F247" s="14"/>
      <c r="G247" s="191"/>
      <c r="H247" s="14"/>
      <c r="I247" s="191"/>
      <c r="J247" s="14"/>
      <c r="K247" s="191"/>
      <c r="L247" s="1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 x14ac:dyDescent="0.25">
      <c r="A248" s="4"/>
      <c r="B248" s="4"/>
      <c r="C248" s="4"/>
      <c r="D248" s="14"/>
      <c r="E248" s="191"/>
      <c r="F248" s="14"/>
      <c r="G248" s="191"/>
      <c r="H248" s="14"/>
      <c r="I248" s="191"/>
      <c r="J248" s="14"/>
      <c r="K248" s="191"/>
      <c r="L248" s="1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 x14ac:dyDescent="0.25">
      <c r="A249" s="4"/>
      <c r="B249" s="4"/>
      <c r="C249" s="4"/>
      <c r="D249" s="14"/>
      <c r="E249" s="191"/>
      <c r="F249" s="14"/>
      <c r="G249" s="191"/>
      <c r="H249" s="14"/>
      <c r="I249" s="191"/>
      <c r="J249" s="14"/>
      <c r="K249" s="191"/>
      <c r="L249" s="1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 x14ac:dyDescent="0.25">
      <c r="A250" s="4"/>
      <c r="B250" s="4"/>
      <c r="C250" s="4"/>
      <c r="D250" s="14"/>
      <c r="E250" s="191"/>
      <c r="F250" s="14"/>
      <c r="G250" s="191"/>
      <c r="H250" s="14"/>
      <c r="I250" s="191"/>
      <c r="J250" s="14"/>
      <c r="K250" s="191"/>
      <c r="L250" s="1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 x14ac:dyDescent="0.25">
      <c r="A251" s="4"/>
      <c r="B251" s="4"/>
      <c r="C251" s="4"/>
      <c r="D251" s="14"/>
      <c r="E251" s="191"/>
      <c r="F251" s="14"/>
      <c r="G251" s="191"/>
      <c r="H251" s="14"/>
      <c r="I251" s="191"/>
      <c r="J251" s="14"/>
      <c r="K251" s="191"/>
      <c r="L251" s="1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 x14ac:dyDescent="0.25">
      <c r="A252" s="4"/>
      <c r="B252" s="4"/>
      <c r="C252" s="4"/>
      <c r="D252" s="14"/>
      <c r="E252" s="191"/>
      <c r="F252" s="14"/>
      <c r="G252" s="191"/>
      <c r="H252" s="14"/>
      <c r="I252" s="191"/>
      <c r="J252" s="14"/>
      <c r="K252" s="191"/>
      <c r="L252" s="1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 x14ac:dyDescent="0.25">
      <c r="A253" s="4"/>
      <c r="B253" s="4"/>
      <c r="C253" s="4"/>
      <c r="D253" s="14"/>
      <c r="E253" s="191"/>
      <c r="F253" s="14"/>
      <c r="G253" s="191"/>
      <c r="H253" s="14"/>
      <c r="I253" s="191"/>
      <c r="J253" s="14"/>
      <c r="K253" s="191"/>
      <c r="L253" s="1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 x14ac:dyDescent="0.25">
      <c r="A254" s="4"/>
      <c r="B254" s="4"/>
      <c r="C254" s="4"/>
      <c r="D254" s="14"/>
      <c r="E254" s="191"/>
      <c r="F254" s="14"/>
      <c r="G254" s="191"/>
      <c r="H254" s="14"/>
      <c r="I254" s="191"/>
      <c r="J254" s="14"/>
      <c r="K254" s="191"/>
      <c r="L254" s="1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 x14ac:dyDescent="0.25">
      <c r="A255" s="4"/>
      <c r="B255" s="4"/>
      <c r="C255" s="4"/>
      <c r="D255" s="14"/>
      <c r="E255" s="191"/>
      <c r="F255" s="14"/>
      <c r="G255" s="191"/>
      <c r="H255" s="14"/>
      <c r="I255" s="191"/>
      <c r="J255" s="14"/>
      <c r="K255" s="191"/>
      <c r="L255" s="1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 x14ac:dyDescent="0.25">
      <c r="A256" s="4"/>
      <c r="B256" s="4"/>
      <c r="C256" s="4"/>
      <c r="D256" s="14"/>
      <c r="E256" s="191"/>
      <c r="F256" s="14"/>
      <c r="G256" s="191"/>
      <c r="H256" s="14"/>
      <c r="I256" s="191"/>
      <c r="J256" s="14"/>
      <c r="K256" s="191"/>
      <c r="L256" s="1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 x14ac:dyDescent="0.25">
      <c r="A257" s="4"/>
      <c r="B257" s="4"/>
      <c r="C257" s="4"/>
      <c r="D257" s="14"/>
      <c r="E257" s="191"/>
      <c r="F257" s="14"/>
      <c r="G257" s="191"/>
      <c r="H257" s="14"/>
      <c r="I257" s="191"/>
      <c r="J257" s="14"/>
      <c r="K257" s="191"/>
      <c r="L257" s="1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 x14ac:dyDescent="0.25">
      <c r="A258" s="4"/>
      <c r="B258" s="4"/>
      <c r="C258" s="4"/>
      <c r="D258" s="14"/>
      <c r="E258" s="191"/>
      <c r="F258" s="14"/>
      <c r="G258" s="191"/>
      <c r="H258" s="14"/>
      <c r="I258" s="191"/>
      <c r="J258" s="14"/>
      <c r="K258" s="191"/>
      <c r="L258" s="1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 x14ac:dyDescent="0.25">
      <c r="A259" s="4"/>
      <c r="B259" s="4"/>
      <c r="C259" s="4"/>
      <c r="D259" s="14"/>
      <c r="E259" s="191"/>
      <c r="F259" s="14"/>
      <c r="G259" s="191"/>
      <c r="H259" s="14"/>
      <c r="I259" s="191"/>
      <c r="J259" s="14"/>
      <c r="K259" s="191"/>
      <c r="L259" s="1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 x14ac:dyDescent="0.25">
      <c r="A260" s="4"/>
      <c r="B260" s="4"/>
      <c r="C260" s="4"/>
      <c r="D260" s="14"/>
      <c r="E260" s="191"/>
      <c r="F260" s="14"/>
      <c r="G260" s="191"/>
      <c r="H260" s="14"/>
      <c r="I260" s="191"/>
      <c r="J260" s="14"/>
      <c r="K260" s="191"/>
      <c r="L260" s="1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 x14ac:dyDescent="0.25">
      <c r="A261" s="4"/>
      <c r="B261" s="4"/>
      <c r="C261" s="4"/>
      <c r="D261" s="14"/>
      <c r="E261" s="191"/>
      <c r="F261" s="14"/>
      <c r="G261" s="191"/>
      <c r="H261" s="14"/>
      <c r="I261" s="191"/>
      <c r="J261" s="14"/>
      <c r="K261" s="191"/>
      <c r="L261" s="1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 x14ac:dyDescent="0.25">
      <c r="A262" s="4"/>
      <c r="B262" s="4"/>
      <c r="C262" s="4"/>
      <c r="D262" s="14"/>
      <c r="E262" s="191"/>
      <c r="F262" s="14"/>
      <c r="G262" s="191"/>
      <c r="H262" s="14"/>
      <c r="I262" s="191"/>
      <c r="J262" s="14"/>
      <c r="K262" s="191"/>
      <c r="L262" s="1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 x14ac:dyDescent="0.25">
      <c r="A263" s="4"/>
      <c r="B263" s="4"/>
      <c r="C263" s="4"/>
      <c r="D263" s="14"/>
      <c r="E263" s="191"/>
      <c r="F263" s="14"/>
      <c r="G263" s="191"/>
      <c r="H263" s="14"/>
      <c r="I263" s="191"/>
      <c r="J263" s="14"/>
      <c r="K263" s="191"/>
      <c r="L263" s="1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 x14ac:dyDescent="0.25">
      <c r="A264" s="4"/>
      <c r="B264" s="4"/>
      <c r="C264" s="4"/>
      <c r="D264" s="14"/>
      <c r="E264" s="191"/>
      <c r="F264" s="14"/>
      <c r="G264" s="191"/>
      <c r="H264" s="14"/>
      <c r="I264" s="191"/>
      <c r="J264" s="14"/>
      <c r="K264" s="191"/>
      <c r="L264" s="1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 x14ac:dyDescent="0.25">
      <c r="A265" s="4"/>
      <c r="B265" s="4"/>
      <c r="C265" s="4"/>
      <c r="D265" s="14"/>
      <c r="E265" s="191"/>
      <c r="F265" s="14"/>
      <c r="G265" s="191"/>
      <c r="H265" s="14"/>
      <c r="I265" s="191"/>
      <c r="J265" s="14"/>
      <c r="K265" s="191"/>
      <c r="L265" s="1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 x14ac:dyDescent="0.25">
      <c r="A266" s="4"/>
      <c r="B266" s="4"/>
      <c r="C266" s="4"/>
      <c r="D266" s="14"/>
      <c r="E266" s="191"/>
      <c r="F266" s="14"/>
      <c r="G266" s="191"/>
      <c r="H266" s="14"/>
      <c r="I266" s="191"/>
      <c r="J266" s="14"/>
      <c r="K266" s="191"/>
      <c r="L266" s="1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 x14ac:dyDescent="0.25">
      <c r="A267" s="4"/>
      <c r="B267" s="4"/>
      <c r="C267" s="4"/>
      <c r="D267" s="14"/>
      <c r="E267" s="191"/>
      <c r="F267" s="14"/>
      <c r="G267" s="191"/>
      <c r="H267" s="14"/>
      <c r="I267" s="191"/>
      <c r="J267" s="14"/>
      <c r="K267" s="191"/>
      <c r="L267" s="1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 x14ac:dyDescent="0.25">
      <c r="A268" s="4"/>
      <c r="B268" s="4"/>
      <c r="C268" s="4"/>
      <c r="D268" s="14"/>
      <c r="E268" s="191"/>
      <c r="F268" s="14"/>
      <c r="G268" s="191"/>
      <c r="H268" s="14"/>
      <c r="I268" s="191"/>
      <c r="J268" s="14"/>
      <c r="K268" s="191"/>
      <c r="L268" s="1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 x14ac:dyDescent="0.25">
      <c r="A269" s="4"/>
      <c r="B269" s="4"/>
      <c r="C269" s="4"/>
      <c r="D269" s="14"/>
      <c r="E269" s="191"/>
      <c r="F269" s="14"/>
      <c r="G269" s="191"/>
      <c r="H269" s="14"/>
      <c r="I269" s="191"/>
      <c r="J269" s="14"/>
      <c r="K269" s="191"/>
      <c r="L269" s="1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 x14ac:dyDescent="0.25">
      <c r="A270" s="4"/>
      <c r="B270" s="4"/>
      <c r="C270" s="4"/>
      <c r="D270" s="14"/>
      <c r="E270" s="191"/>
      <c r="F270" s="14"/>
      <c r="G270" s="191"/>
      <c r="H270" s="14"/>
      <c r="I270" s="191"/>
      <c r="J270" s="14"/>
      <c r="K270" s="191"/>
      <c r="L270" s="1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 x14ac:dyDescent="0.25">
      <c r="A271" s="4"/>
      <c r="B271" s="4"/>
      <c r="C271" s="4"/>
      <c r="D271" s="14"/>
      <c r="E271" s="191"/>
      <c r="F271" s="14"/>
      <c r="G271" s="191"/>
      <c r="H271" s="14"/>
      <c r="I271" s="191"/>
      <c r="J271" s="14"/>
      <c r="K271" s="191"/>
      <c r="L271" s="1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 x14ac:dyDescent="0.25">
      <c r="A272" s="4"/>
      <c r="B272" s="4"/>
      <c r="C272" s="4"/>
      <c r="D272" s="14"/>
      <c r="E272" s="191"/>
      <c r="F272" s="14"/>
      <c r="G272" s="191"/>
      <c r="H272" s="14"/>
      <c r="I272" s="191"/>
      <c r="J272" s="14"/>
      <c r="K272" s="191"/>
      <c r="L272" s="1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 x14ac:dyDescent="0.25">
      <c r="A273" s="4"/>
      <c r="B273" s="4"/>
      <c r="C273" s="4"/>
      <c r="D273" s="14"/>
      <c r="E273" s="191"/>
      <c r="F273" s="14"/>
      <c r="G273" s="191"/>
      <c r="H273" s="14"/>
      <c r="I273" s="191"/>
      <c r="J273" s="14"/>
      <c r="K273" s="191"/>
      <c r="L273" s="1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 x14ac:dyDescent="0.25">
      <c r="A274" s="4"/>
      <c r="B274" s="4"/>
      <c r="C274" s="4"/>
      <c r="D274" s="14"/>
      <c r="E274" s="191"/>
      <c r="F274" s="14"/>
      <c r="G274" s="191"/>
      <c r="H274" s="14"/>
      <c r="I274" s="191"/>
      <c r="J274" s="14"/>
      <c r="K274" s="191"/>
      <c r="L274" s="1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 x14ac:dyDescent="0.25">
      <c r="A275" s="4"/>
      <c r="B275" s="4"/>
      <c r="C275" s="4"/>
      <c r="D275" s="14"/>
      <c r="E275" s="191"/>
      <c r="F275" s="14"/>
      <c r="G275" s="191"/>
      <c r="H275" s="14"/>
      <c r="I275" s="191"/>
      <c r="J275" s="14"/>
      <c r="K275" s="191"/>
      <c r="L275" s="1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 x14ac:dyDescent="0.25">
      <c r="A276" s="4"/>
      <c r="B276" s="4"/>
      <c r="C276" s="4"/>
      <c r="D276" s="14"/>
      <c r="E276" s="191"/>
      <c r="F276" s="14"/>
      <c r="G276" s="191"/>
      <c r="H276" s="14"/>
      <c r="I276" s="191"/>
      <c r="J276" s="14"/>
      <c r="K276" s="191"/>
      <c r="L276" s="1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 x14ac:dyDescent="0.25">
      <c r="A277" s="4"/>
      <c r="B277" s="4"/>
      <c r="C277" s="4"/>
      <c r="D277" s="14"/>
      <c r="E277" s="191"/>
      <c r="F277" s="14"/>
      <c r="G277" s="191"/>
      <c r="H277" s="14"/>
      <c r="I277" s="191"/>
      <c r="J277" s="14"/>
      <c r="K277" s="191"/>
      <c r="L277" s="1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 x14ac:dyDescent="0.25">
      <c r="A278" s="4"/>
      <c r="B278" s="4"/>
      <c r="C278" s="4"/>
      <c r="D278" s="14"/>
      <c r="E278" s="191"/>
      <c r="F278" s="14"/>
      <c r="G278" s="191"/>
      <c r="H278" s="14"/>
      <c r="I278" s="191"/>
      <c r="J278" s="14"/>
      <c r="K278" s="191"/>
      <c r="L278" s="1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 x14ac:dyDescent="0.25">
      <c r="A279" s="4"/>
      <c r="B279" s="4"/>
      <c r="C279" s="4"/>
      <c r="D279" s="14"/>
      <c r="E279" s="191"/>
      <c r="F279" s="14"/>
      <c r="G279" s="191"/>
      <c r="H279" s="14"/>
      <c r="I279" s="191"/>
      <c r="J279" s="14"/>
      <c r="K279" s="191"/>
      <c r="L279" s="1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 x14ac:dyDescent="0.25">
      <c r="A280" s="4"/>
      <c r="B280" s="4"/>
      <c r="C280" s="4"/>
      <c r="D280" s="14"/>
      <c r="E280" s="191"/>
      <c r="F280" s="14"/>
      <c r="G280" s="191"/>
      <c r="H280" s="14"/>
      <c r="I280" s="191"/>
      <c r="J280" s="14"/>
      <c r="K280" s="191"/>
      <c r="L280" s="1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 x14ac:dyDescent="0.25">
      <c r="A281" s="4"/>
      <c r="B281" s="4"/>
      <c r="C281" s="4"/>
      <c r="D281" s="14"/>
      <c r="E281" s="191"/>
      <c r="F281" s="14"/>
      <c r="G281" s="191"/>
      <c r="H281" s="14"/>
      <c r="I281" s="191"/>
      <c r="J281" s="14"/>
      <c r="K281" s="191"/>
      <c r="L281" s="1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 x14ac:dyDescent="0.25">
      <c r="A282" s="4"/>
      <c r="B282" s="4"/>
      <c r="C282" s="4"/>
      <c r="D282" s="14"/>
      <c r="E282" s="191"/>
      <c r="F282" s="14"/>
      <c r="G282" s="191"/>
      <c r="H282" s="14"/>
      <c r="I282" s="191"/>
      <c r="J282" s="14"/>
      <c r="K282" s="191"/>
      <c r="L282" s="1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 x14ac:dyDescent="0.25">
      <c r="A283" s="4"/>
      <c r="B283" s="4"/>
      <c r="C283" s="4"/>
      <c r="D283" s="14"/>
      <c r="E283" s="191"/>
      <c r="F283" s="14"/>
      <c r="G283" s="191"/>
      <c r="H283" s="14"/>
      <c r="I283" s="191"/>
      <c r="J283" s="14"/>
      <c r="K283" s="191"/>
      <c r="L283" s="1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 x14ac:dyDescent="0.25">
      <c r="A284" s="4"/>
      <c r="B284" s="4"/>
      <c r="C284" s="4"/>
      <c r="D284" s="14"/>
      <c r="E284" s="191"/>
      <c r="F284" s="14"/>
      <c r="G284" s="191"/>
      <c r="H284" s="14"/>
      <c r="I284" s="191"/>
      <c r="J284" s="14"/>
      <c r="K284" s="191"/>
      <c r="L284" s="1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 x14ac:dyDescent="0.25">
      <c r="A285" s="4"/>
      <c r="B285" s="4"/>
      <c r="C285" s="4"/>
      <c r="D285" s="14"/>
      <c r="E285" s="191"/>
      <c r="F285" s="14"/>
      <c r="G285" s="191"/>
      <c r="H285" s="14"/>
      <c r="I285" s="191"/>
      <c r="J285" s="14"/>
      <c r="K285" s="191"/>
      <c r="L285" s="1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 x14ac:dyDescent="0.25">
      <c r="A286" s="4"/>
      <c r="B286" s="4"/>
      <c r="C286" s="4"/>
      <c r="D286" s="14"/>
      <c r="E286" s="191"/>
      <c r="F286" s="14"/>
      <c r="G286" s="191"/>
      <c r="H286" s="14"/>
      <c r="I286" s="191"/>
      <c r="J286" s="14"/>
      <c r="K286" s="191"/>
      <c r="L286" s="1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 x14ac:dyDescent="0.25">
      <c r="A287" s="4"/>
      <c r="B287" s="4"/>
      <c r="C287" s="4"/>
      <c r="D287" s="14"/>
      <c r="E287" s="191"/>
      <c r="F287" s="14"/>
      <c r="G287" s="191"/>
      <c r="H287" s="14"/>
      <c r="I287" s="191"/>
      <c r="J287" s="14"/>
      <c r="K287" s="191"/>
      <c r="L287" s="1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 x14ac:dyDescent="0.25">
      <c r="A288" s="4"/>
      <c r="B288" s="4"/>
      <c r="C288" s="4"/>
      <c r="D288" s="14"/>
      <c r="E288" s="191"/>
      <c r="F288" s="14"/>
      <c r="G288" s="191"/>
      <c r="H288" s="14"/>
      <c r="I288" s="191"/>
      <c r="J288" s="14"/>
      <c r="K288" s="191"/>
      <c r="L288" s="1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 x14ac:dyDescent="0.25">
      <c r="A289" s="4"/>
      <c r="B289" s="4"/>
      <c r="C289" s="4"/>
      <c r="D289" s="14"/>
      <c r="E289" s="191"/>
      <c r="F289" s="14"/>
      <c r="G289" s="191"/>
      <c r="H289" s="14"/>
      <c r="I289" s="191"/>
      <c r="J289" s="14"/>
      <c r="K289" s="191"/>
      <c r="L289" s="1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 x14ac:dyDescent="0.25">
      <c r="A290" s="4"/>
      <c r="B290" s="4"/>
      <c r="C290" s="4"/>
      <c r="D290" s="14"/>
      <c r="E290" s="191"/>
      <c r="F290" s="14"/>
      <c r="G290" s="191"/>
      <c r="H290" s="14"/>
      <c r="I290" s="191"/>
      <c r="J290" s="14"/>
      <c r="K290" s="191"/>
      <c r="L290" s="1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 x14ac:dyDescent="0.25">
      <c r="A291" s="4"/>
      <c r="B291" s="4"/>
      <c r="C291" s="4"/>
      <c r="D291" s="14"/>
      <c r="E291" s="191"/>
      <c r="F291" s="14"/>
      <c r="G291" s="191"/>
      <c r="H291" s="14"/>
      <c r="I291" s="191"/>
      <c r="J291" s="14"/>
      <c r="K291" s="191"/>
      <c r="L291" s="1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 x14ac:dyDescent="0.25">
      <c r="A292" s="4"/>
      <c r="B292" s="4"/>
      <c r="C292" s="4"/>
      <c r="D292" s="14"/>
      <c r="E292" s="191"/>
      <c r="F292" s="14"/>
      <c r="G292" s="191"/>
      <c r="H292" s="14"/>
      <c r="I292" s="191"/>
      <c r="J292" s="14"/>
      <c r="K292" s="191"/>
      <c r="L292" s="1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 x14ac:dyDescent="0.25">
      <c r="A293" s="4"/>
      <c r="B293" s="4"/>
      <c r="C293" s="4"/>
      <c r="D293" s="14"/>
      <c r="E293" s="191"/>
      <c r="F293" s="14"/>
      <c r="G293" s="191"/>
      <c r="H293" s="14"/>
      <c r="I293" s="191"/>
      <c r="J293" s="14"/>
      <c r="K293" s="191"/>
      <c r="L293" s="1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 x14ac:dyDescent="0.25">
      <c r="A294" s="4"/>
      <c r="B294" s="4"/>
      <c r="C294" s="4"/>
      <c r="D294" s="14"/>
      <c r="E294" s="191"/>
      <c r="F294" s="14"/>
      <c r="G294" s="191"/>
      <c r="H294" s="14"/>
      <c r="I294" s="191"/>
      <c r="J294" s="14"/>
      <c r="K294" s="191"/>
      <c r="L294" s="1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 x14ac:dyDescent="0.25">
      <c r="A295" s="4"/>
      <c r="B295" s="4"/>
      <c r="C295" s="4"/>
      <c r="D295" s="14"/>
      <c r="E295" s="191"/>
      <c r="F295" s="14"/>
      <c r="G295" s="191"/>
      <c r="H295" s="14"/>
      <c r="I295" s="191"/>
      <c r="J295" s="14"/>
      <c r="K295" s="191"/>
      <c r="L295" s="1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 x14ac:dyDescent="0.25">
      <c r="A296" s="4"/>
      <c r="B296" s="4"/>
      <c r="C296" s="4"/>
      <c r="D296" s="14"/>
      <c r="E296" s="191"/>
      <c r="F296" s="14"/>
      <c r="G296" s="191"/>
      <c r="H296" s="14"/>
      <c r="I296" s="191"/>
      <c r="J296" s="14"/>
      <c r="K296" s="191"/>
      <c r="L296" s="1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 x14ac:dyDescent="0.25">
      <c r="A297" s="4"/>
      <c r="B297" s="4"/>
      <c r="C297" s="4"/>
      <c r="D297" s="14"/>
      <c r="E297" s="191"/>
      <c r="F297" s="14"/>
      <c r="G297" s="191"/>
      <c r="H297" s="14"/>
      <c r="I297" s="191"/>
      <c r="J297" s="14"/>
      <c r="K297" s="191"/>
      <c r="L297" s="1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 x14ac:dyDescent="0.25">
      <c r="A298" s="4"/>
      <c r="B298" s="4"/>
      <c r="C298" s="4"/>
      <c r="D298" s="14"/>
      <c r="E298" s="191"/>
      <c r="F298" s="14"/>
      <c r="G298" s="191"/>
      <c r="H298" s="14"/>
      <c r="I298" s="191"/>
      <c r="J298" s="14"/>
      <c r="K298" s="191"/>
      <c r="L298" s="1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 x14ac:dyDescent="0.25">
      <c r="A299" s="4"/>
      <c r="B299" s="4"/>
      <c r="C299" s="4"/>
      <c r="D299" s="14"/>
      <c r="E299" s="191"/>
      <c r="F299" s="14"/>
      <c r="G299" s="191"/>
      <c r="H299" s="14"/>
      <c r="I299" s="191"/>
      <c r="J299" s="14"/>
      <c r="K299" s="191"/>
      <c r="L299" s="1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 x14ac:dyDescent="0.25">
      <c r="A300" s="4"/>
      <c r="B300" s="4"/>
      <c r="C300" s="4"/>
      <c r="D300" s="14"/>
      <c r="E300" s="191"/>
      <c r="F300" s="14"/>
      <c r="G300" s="191"/>
      <c r="H300" s="14"/>
      <c r="I300" s="191"/>
      <c r="J300" s="14"/>
      <c r="K300" s="191"/>
      <c r="L300" s="1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 x14ac:dyDescent="0.25">
      <c r="A301" s="4"/>
      <c r="B301" s="4"/>
      <c r="C301" s="4"/>
      <c r="D301" s="14"/>
      <c r="E301" s="191"/>
      <c r="F301" s="14"/>
      <c r="G301" s="191"/>
      <c r="H301" s="14"/>
      <c r="I301" s="191"/>
      <c r="J301" s="14"/>
      <c r="K301" s="191"/>
      <c r="L301" s="1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 x14ac:dyDescent="0.25">
      <c r="A302" s="4"/>
      <c r="B302" s="4"/>
      <c r="C302" s="4"/>
      <c r="D302" s="14"/>
      <c r="E302" s="191"/>
      <c r="F302" s="14"/>
      <c r="G302" s="191"/>
      <c r="H302" s="14"/>
      <c r="I302" s="191"/>
      <c r="J302" s="14"/>
      <c r="K302" s="191"/>
      <c r="L302" s="1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 x14ac:dyDescent="0.25">
      <c r="A303" s="4"/>
      <c r="B303" s="4"/>
      <c r="C303" s="4"/>
      <c r="D303" s="14"/>
      <c r="E303" s="191"/>
      <c r="F303" s="14"/>
      <c r="G303" s="191"/>
      <c r="H303" s="14"/>
      <c r="I303" s="191"/>
      <c r="J303" s="14"/>
      <c r="K303" s="191"/>
      <c r="L303" s="1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 x14ac:dyDescent="0.25">
      <c r="A304" s="4"/>
      <c r="B304" s="4"/>
      <c r="C304" s="4"/>
      <c r="D304" s="14"/>
      <c r="E304" s="191"/>
      <c r="F304" s="14"/>
      <c r="G304" s="191"/>
      <c r="H304" s="14"/>
      <c r="I304" s="191"/>
      <c r="J304" s="14"/>
      <c r="K304" s="191"/>
      <c r="L304" s="1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 x14ac:dyDescent="0.25">
      <c r="A305" s="4"/>
      <c r="B305" s="4"/>
      <c r="C305" s="4"/>
      <c r="D305" s="14"/>
      <c r="E305" s="191"/>
      <c r="F305" s="14"/>
      <c r="G305" s="191"/>
      <c r="H305" s="14"/>
      <c r="I305" s="191"/>
      <c r="J305" s="14"/>
      <c r="K305" s="191"/>
      <c r="L305" s="1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 x14ac:dyDescent="0.25">
      <c r="A306" s="4"/>
      <c r="B306" s="4"/>
      <c r="C306" s="4"/>
      <c r="D306" s="14"/>
      <c r="E306" s="191"/>
      <c r="F306" s="14"/>
      <c r="G306" s="191"/>
      <c r="H306" s="14"/>
      <c r="I306" s="191"/>
      <c r="J306" s="14"/>
      <c r="K306" s="191"/>
      <c r="L306" s="1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 x14ac:dyDescent="0.25">
      <c r="A307" s="4"/>
      <c r="B307" s="4"/>
      <c r="C307" s="4"/>
      <c r="D307" s="14"/>
      <c r="E307" s="191"/>
      <c r="F307" s="14"/>
      <c r="G307" s="191"/>
      <c r="H307" s="14"/>
      <c r="I307" s="191"/>
      <c r="J307" s="14"/>
      <c r="K307" s="191"/>
      <c r="L307" s="1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 x14ac:dyDescent="0.25">
      <c r="A308" s="4"/>
      <c r="B308" s="4"/>
      <c r="C308" s="4"/>
      <c r="D308" s="14"/>
      <c r="E308" s="191"/>
      <c r="F308" s="14"/>
      <c r="G308" s="191"/>
      <c r="H308" s="14"/>
      <c r="I308" s="191"/>
      <c r="J308" s="14"/>
      <c r="K308" s="191"/>
      <c r="L308" s="1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 x14ac:dyDescent="0.25">
      <c r="A309" s="4"/>
      <c r="B309" s="4"/>
      <c r="C309" s="4"/>
      <c r="D309" s="14"/>
      <c r="E309" s="191"/>
      <c r="F309" s="14"/>
      <c r="G309" s="191"/>
      <c r="H309" s="14"/>
      <c r="I309" s="191"/>
      <c r="J309" s="14"/>
      <c r="K309" s="191"/>
      <c r="L309" s="1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 x14ac:dyDescent="0.25">
      <c r="A310" s="4"/>
      <c r="B310" s="4"/>
      <c r="C310" s="4"/>
      <c r="D310" s="14"/>
      <c r="E310" s="191"/>
      <c r="F310" s="14"/>
      <c r="G310" s="191"/>
      <c r="H310" s="14"/>
      <c r="I310" s="191"/>
      <c r="J310" s="14"/>
      <c r="K310" s="191"/>
      <c r="L310" s="1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 x14ac:dyDescent="0.25">
      <c r="A311" s="4"/>
      <c r="B311" s="4"/>
      <c r="C311" s="4"/>
      <c r="D311" s="14"/>
      <c r="E311" s="191"/>
      <c r="F311" s="14"/>
      <c r="G311" s="191"/>
      <c r="H311" s="14"/>
      <c r="I311" s="191"/>
      <c r="J311" s="14"/>
      <c r="K311" s="191"/>
      <c r="L311" s="1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 x14ac:dyDescent="0.25">
      <c r="A312" s="4"/>
      <c r="B312" s="4"/>
      <c r="C312" s="4"/>
      <c r="D312" s="14"/>
      <c r="E312" s="191"/>
      <c r="F312" s="14"/>
      <c r="G312" s="191"/>
      <c r="H312" s="14"/>
      <c r="I312" s="191"/>
      <c r="J312" s="14"/>
      <c r="K312" s="191"/>
      <c r="L312" s="1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 x14ac:dyDescent="0.25">
      <c r="A313" s="4"/>
      <c r="B313" s="4"/>
      <c r="C313" s="4"/>
      <c r="D313" s="14"/>
      <c r="E313" s="191"/>
      <c r="F313" s="14"/>
      <c r="G313" s="191"/>
      <c r="H313" s="14"/>
      <c r="I313" s="191"/>
      <c r="J313" s="14"/>
      <c r="K313" s="191"/>
      <c r="L313" s="1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 x14ac:dyDescent="0.25">
      <c r="A314" s="4"/>
      <c r="B314" s="4"/>
      <c r="C314" s="4"/>
      <c r="D314" s="14"/>
      <c r="E314" s="191"/>
      <c r="F314" s="14"/>
      <c r="G314" s="191"/>
      <c r="H314" s="14"/>
      <c r="I314" s="191"/>
      <c r="J314" s="14"/>
      <c r="K314" s="191"/>
      <c r="L314" s="1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 x14ac:dyDescent="0.25">
      <c r="A315" s="4"/>
      <c r="B315" s="4"/>
      <c r="C315" s="4"/>
      <c r="D315" s="14"/>
      <c r="E315" s="191"/>
      <c r="F315" s="14"/>
      <c r="G315" s="191"/>
      <c r="H315" s="14"/>
      <c r="I315" s="191"/>
      <c r="J315" s="14"/>
      <c r="K315" s="191"/>
      <c r="L315" s="1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 x14ac:dyDescent="0.25">
      <c r="A316" s="4"/>
      <c r="B316" s="4"/>
      <c r="C316" s="4"/>
      <c r="D316" s="14"/>
      <c r="E316" s="191"/>
      <c r="F316" s="14"/>
      <c r="G316" s="191"/>
      <c r="H316" s="14"/>
      <c r="I316" s="191"/>
      <c r="J316" s="14"/>
      <c r="K316" s="191"/>
      <c r="L316" s="1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 x14ac:dyDescent="0.25">
      <c r="A317" s="4"/>
      <c r="B317" s="4"/>
      <c r="C317" s="4"/>
      <c r="D317" s="14"/>
      <c r="E317" s="191"/>
      <c r="F317" s="14"/>
      <c r="G317" s="191"/>
      <c r="H317" s="14"/>
      <c r="I317" s="191"/>
      <c r="J317" s="14"/>
      <c r="K317" s="191"/>
      <c r="L317" s="1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 x14ac:dyDescent="0.25">
      <c r="A318" s="4"/>
      <c r="B318" s="4"/>
      <c r="C318" s="4"/>
      <c r="D318" s="14"/>
      <c r="E318" s="191"/>
      <c r="F318" s="14"/>
      <c r="G318" s="191"/>
      <c r="H318" s="14"/>
      <c r="I318" s="191"/>
      <c r="J318" s="14"/>
      <c r="K318" s="191"/>
      <c r="L318" s="1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 x14ac:dyDescent="0.25">
      <c r="A319" s="4"/>
      <c r="B319" s="4"/>
      <c r="C319" s="4"/>
      <c r="D319" s="14"/>
      <c r="E319" s="191"/>
      <c r="F319" s="14"/>
      <c r="G319" s="191"/>
      <c r="H319" s="14"/>
      <c r="I319" s="191"/>
      <c r="J319" s="14"/>
      <c r="K319" s="191"/>
      <c r="L319" s="1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 x14ac:dyDescent="0.25">
      <c r="A320" s="4"/>
      <c r="B320" s="4"/>
      <c r="C320" s="4"/>
      <c r="D320" s="14"/>
      <c r="E320" s="191"/>
      <c r="F320" s="14"/>
      <c r="G320" s="191"/>
      <c r="H320" s="14"/>
      <c r="I320" s="191"/>
      <c r="J320" s="14"/>
      <c r="K320" s="191"/>
      <c r="L320" s="1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 x14ac:dyDescent="0.25">
      <c r="A321" s="4"/>
      <c r="B321" s="4"/>
      <c r="C321" s="4"/>
      <c r="D321" s="14"/>
      <c r="E321" s="191"/>
      <c r="F321" s="14"/>
      <c r="G321" s="191"/>
      <c r="H321" s="14"/>
      <c r="I321" s="191"/>
      <c r="J321" s="14"/>
      <c r="K321" s="191"/>
      <c r="L321" s="1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 x14ac:dyDescent="0.25">
      <c r="A322" s="4"/>
      <c r="B322" s="4"/>
      <c r="C322" s="4"/>
      <c r="D322" s="14"/>
      <c r="E322" s="191"/>
      <c r="F322" s="14"/>
      <c r="G322" s="191"/>
      <c r="H322" s="14"/>
      <c r="I322" s="191"/>
      <c r="J322" s="14"/>
      <c r="K322" s="191"/>
      <c r="L322" s="1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 x14ac:dyDescent="0.25">
      <c r="A323" s="4"/>
      <c r="B323" s="4"/>
      <c r="C323" s="4"/>
      <c r="D323" s="14"/>
      <c r="E323" s="191"/>
      <c r="F323" s="14"/>
      <c r="G323" s="191"/>
      <c r="H323" s="14"/>
      <c r="I323" s="191"/>
      <c r="J323" s="14"/>
      <c r="K323" s="191"/>
      <c r="L323" s="1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 x14ac:dyDescent="0.25">
      <c r="A324" s="4"/>
      <c r="B324" s="4"/>
      <c r="C324" s="4"/>
      <c r="D324" s="14"/>
      <c r="E324" s="191"/>
      <c r="F324" s="14"/>
      <c r="G324" s="191"/>
      <c r="H324" s="14"/>
      <c r="I324" s="191"/>
      <c r="J324" s="14"/>
      <c r="K324" s="191"/>
      <c r="L324" s="1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 x14ac:dyDescent="0.25">
      <c r="A325" s="4"/>
      <c r="B325" s="4"/>
      <c r="C325" s="4"/>
      <c r="D325" s="14"/>
      <c r="E325" s="191"/>
      <c r="F325" s="14"/>
      <c r="G325" s="191"/>
      <c r="H325" s="14"/>
      <c r="I325" s="191"/>
      <c r="J325" s="14"/>
      <c r="K325" s="191"/>
      <c r="L325" s="1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 x14ac:dyDescent="0.25">
      <c r="A326" s="4"/>
      <c r="B326" s="4"/>
      <c r="C326" s="4"/>
      <c r="D326" s="14"/>
      <c r="E326" s="191"/>
      <c r="F326" s="14"/>
      <c r="G326" s="191"/>
      <c r="H326" s="14"/>
      <c r="I326" s="191"/>
      <c r="J326" s="14"/>
      <c r="K326" s="191"/>
      <c r="L326" s="1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 x14ac:dyDescent="0.25">
      <c r="A327" s="4"/>
      <c r="B327" s="4"/>
      <c r="C327" s="4"/>
      <c r="D327" s="14"/>
      <c r="E327" s="191"/>
      <c r="F327" s="14"/>
      <c r="G327" s="191"/>
      <c r="H327" s="14"/>
      <c r="I327" s="191"/>
      <c r="J327" s="14"/>
      <c r="K327" s="191"/>
      <c r="L327" s="1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 x14ac:dyDescent="0.25">
      <c r="A328" s="4"/>
      <c r="B328" s="4"/>
      <c r="C328" s="4"/>
      <c r="D328" s="14"/>
      <c r="E328" s="191"/>
      <c r="F328" s="14"/>
      <c r="G328" s="191"/>
      <c r="H328" s="14"/>
      <c r="I328" s="191"/>
      <c r="J328" s="14"/>
      <c r="K328" s="191"/>
      <c r="L328" s="1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 x14ac:dyDescent="0.25">
      <c r="A329" s="4"/>
      <c r="B329" s="4"/>
      <c r="C329" s="4"/>
      <c r="D329" s="14"/>
      <c r="E329" s="191"/>
      <c r="F329" s="14"/>
      <c r="G329" s="191"/>
      <c r="H329" s="14"/>
      <c r="I329" s="191"/>
      <c r="J329" s="14"/>
      <c r="K329" s="191"/>
      <c r="L329" s="1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 x14ac:dyDescent="0.25">
      <c r="A330" s="4"/>
      <c r="B330" s="4"/>
      <c r="C330" s="4"/>
      <c r="D330" s="14"/>
      <c r="E330" s="191"/>
      <c r="F330" s="14"/>
      <c r="G330" s="191"/>
      <c r="H330" s="14"/>
      <c r="I330" s="191"/>
      <c r="J330" s="14"/>
      <c r="K330" s="191"/>
      <c r="L330" s="1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 x14ac:dyDescent="0.25">
      <c r="A331" s="4"/>
      <c r="B331" s="4"/>
      <c r="C331" s="4"/>
      <c r="D331" s="14"/>
      <c r="E331" s="191"/>
      <c r="F331" s="14"/>
      <c r="G331" s="191"/>
      <c r="H331" s="14"/>
      <c r="I331" s="191"/>
      <c r="J331" s="14"/>
      <c r="K331" s="191"/>
      <c r="L331" s="1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 x14ac:dyDescent="0.25">
      <c r="A332" s="4"/>
      <c r="B332" s="4"/>
      <c r="C332" s="4"/>
      <c r="D332" s="14"/>
      <c r="E332" s="191"/>
      <c r="F332" s="14"/>
      <c r="G332" s="191"/>
      <c r="H332" s="14"/>
      <c r="I332" s="191"/>
      <c r="J332" s="14"/>
      <c r="K332" s="191"/>
      <c r="L332" s="1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 x14ac:dyDescent="0.25">
      <c r="A333" s="4"/>
      <c r="B333" s="4"/>
      <c r="C333" s="4"/>
      <c r="D333" s="14"/>
      <c r="E333" s="191"/>
      <c r="F333" s="14"/>
      <c r="G333" s="191"/>
      <c r="H333" s="14"/>
      <c r="I333" s="191"/>
      <c r="J333" s="14"/>
      <c r="K333" s="191"/>
      <c r="L333" s="1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 x14ac:dyDescent="0.25">
      <c r="A334" s="4"/>
      <c r="B334" s="4"/>
      <c r="C334" s="4"/>
      <c r="D334" s="14"/>
      <c r="E334" s="191"/>
      <c r="F334" s="14"/>
      <c r="G334" s="191"/>
      <c r="H334" s="14"/>
      <c r="I334" s="191"/>
      <c r="J334" s="14"/>
      <c r="K334" s="191"/>
      <c r="L334" s="1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 x14ac:dyDescent="0.25">
      <c r="A335" s="4"/>
      <c r="B335" s="4"/>
      <c r="C335" s="4"/>
      <c r="D335" s="14"/>
      <c r="E335" s="191"/>
      <c r="F335" s="14"/>
      <c r="G335" s="191"/>
      <c r="H335" s="14"/>
      <c r="I335" s="191"/>
      <c r="J335" s="14"/>
      <c r="K335" s="191"/>
      <c r="L335" s="1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 x14ac:dyDescent="0.25">
      <c r="A336" s="4"/>
      <c r="B336" s="4"/>
      <c r="C336" s="4"/>
      <c r="D336" s="14"/>
      <c r="E336" s="191"/>
      <c r="F336" s="14"/>
      <c r="G336" s="191"/>
      <c r="H336" s="14"/>
      <c r="I336" s="191"/>
      <c r="J336" s="14"/>
      <c r="K336" s="191"/>
      <c r="L336" s="1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 x14ac:dyDescent="0.25">
      <c r="A337" s="4"/>
      <c r="B337" s="4"/>
      <c r="C337" s="4"/>
      <c r="D337" s="14"/>
      <c r="E337" s="191"/>
      <c r="F337" s="14"/>
      <c r="G337" s="191"/>
      <c r="H337" s="14"/>
      <c r="I337" s="191"/>
      <c r="J337" s="14"/>
      <c r="K337" s="191"/>
      <c r="L337" s="1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 x14ac:dyDescent="0.25">
      <c r="A338" s="4"/>
      <c r="B338" s="4"/>
      <c r="C338" s="4"/>
      <c r="D338" s="14"/>
      <c r="E338" s="191"/>
      <c r="F338" s="14"/>
      <c r="G338" s="191"/>
      <c r="H338" s="14"/>
      <c r="I338" s="191"/>
      <c r="J338" s="14"/>
      <c r="K338" s="191"/>
      <c r="L338" s="1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 x14ac:dyDescent="0.25">
      <c r="A339" s="4"/>
      <c r="B339" s="4"/>
      <c r="C339" s="4"/>
      <c r="D339" s="14"/>
      <c r="E339" s="191"/>
      <c r="F339" s="14"/>
      <c r="G339" s="191"/>
      <c r="H339" s="14"/>
      <c r="I339" s="191"/>
      <c r="J339" s="14"/>
      <c r="K339" s="191"/>
      <c r="L339" s="1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 x14ac:dyDescent="0.25">
      <c r="A340" s="4"/>
      <c r="B340" s="4"/>
      <c r="C340" s="4"/>
      <c r="D340" s="14"/>
      <c r="E340" s="191"/>
      <c r="F340" s="14"/>
      <c r="G340" s="191"/>
      <c r="H340" s="14"/>
      <c r="I340" s="191"/>
      <c r="J340" s="14"/>
      <c r="K340" s="191"/>
      <c r="L340" s="1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 x14ac:dyDescent="0.25">
      <c r="A341" s="4"/>
      <c r="B341" s="4"/>
      <c r="C341" s="4"/>
      <c r="D341" s="14"/>
      <c r="E341" s="191"/>
      <c r="F341" s="14"/>
      <c r="G341" s="191"/>
      <c r="H341" s="14"/>
      <c r="I341" s="191"/>
      <c r="J341" s="14"/>
      <c r="K341" s="191"/>
      <c r="L341" s="1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 x14ac:dyDescent="0.25">
      <c r="A342" s="4"/>
      <c r="B342" s="4"/>
      <c r="C342" s="4"/>
      <c r="D342" s="14"/>
      <c r="E342" s="191"/>
      <c r="F342" s="14"/>
      <c r="G342" s="191"/>
      <c r="H342" s="14"/>
      <c r="I342" s="191"/>
      <c r="J342" s="14"/>
      <c r="K342" s="191"/>
      <c r="L342" s="1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 x14ac:dyDescent="0.25">
      <c r="A343" s="4"/>
      <c r="B343" s="4"/>
      <c r="C343" s="4"/>
      <c r="D343" s="14"/>
      <c r="E343" s="191"/>
      <c r="F343" s="14"/>
      <c r="G343" s="191"/>
      <c r="H343" s="14"/>
      <c r="I343" s="191"/>
      <c r="J343" s="14"/>
      <c r="K343" s="191"/>
      <c r="L343" s="1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 x14ac:dyDescent="0.25">
      <c r="A344" s="4"/>
      <c r="B344" s="4"/>
      <c r="C344" s="4"/>
      <c r="D344" s="14"/>
      <c r="E344" s="191"/>
      <c r="F344" s="14"/>
      <c r="G344" s="191"/>
      <c r="H344" s="14"/>
      <c r="I344" s="191"/>
      <c r="J344" s="14"/>
      <c r="K344" s="191"/>
      <c r="L344" s="1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 x14ac:dyDescent="0.25">
      <c r="A345" s="4"/>
      <c r="B345" s="4"/>
      <c r="C345" s="4"/>
      <c r="D345" s="14"/>
      <c r="E345" s="191"/>
      <c r="F345" s="14"/>
      <c r="G345" s="191"/>
      <c r="H345" s="14"/>
      <c r="I345" s="191"/>
      <c r="J345" s="14"/>
      <c r="K345" s="191"/>
      <c r="L345" s="1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 x14ac:dyDescent="0.25">
      <c r="A346" s="4"/>
      <c r="B346" s="4"/>
      <c r="C346" s="4"/>
      <c r="D346" s="14"/>
      <c r="E346" s="191"/>
      <c r="F346" s="14"/>
      <c r="G346" s="191"/>
      <c r="H346" s="14"/>
      <c r="I346" s="191"/>
      <c r="J346" s="14"/>
      <c r="K346" s="191"/>
      <c r="L346" s="1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 x14ac:dyDescent="0.25">
      <c r="A347" s="4"/>
      <c r="B347" s="4"/>
      <c r="C347" s="4"/>
      <c r="D347" s="14"/>
      <c r="E347" s="191"/>
      <c r="F347" s="14"/>
      <c r="G347" s="191"/>
      <c r="H347" s="14"/>
      <c r="I347" s="191"/>
      <c r="J347" s="14"/>
      <c r="K347" s="191"/>
      <c r="L347" s="1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 x14ac:dyDescent="0.25">
      <c r="A348" s="4"/>
      <c r="B348" s="4"/>
      <c r="C348" s="4"/>
      <c r="D348" s="14"/>
      <c r="E348" s="191"/>
      <c r="F348" s="14"/>
      <c r="G348" s="191"/>
      <c r="H348" s="14"/>
      <c r="I348" s="191"/>
      <c r="J348" s="14"/>
      <c r="K348" s="191"/>
      <c r="L348" s="1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 x14ac:dyDescent="0.25">
      <c r="A349" s="4"/>
      <c r="B349" s="4"/>
      <c r="C349" s="4"/>
      <c r="D349" s="14"/>
      <c r="E349" s="191"/>
      <c r="F349" s="14"/>
      <c r="G349" s="191"/>
      <c r="H349" s="14"/>
      <c r="I349" s="191"/>
      <c r="J349" s="14"/>
      <c r="K349" s="191"/>
      <c r="L349" s="1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 x14ac:dyDescent="0.25">
      <c r="A350" s="4"/>
      <c r="B350" s="4"/>
      <c r="C350" s="4"/>
      <c r="D350" s="14"/>
      <c r="E350" s="191"/>
      <c r="F350" s="14"/>
      <c r="G350" s="191"/>
      <c r="H350" s="14"/>
      <c r="I350" s="191"/>
      <c r="J350" s="14"/>
      <c r="K350" s="191"/>
      <c r="L350" s="1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 x14ac:dyDescent="0.25">
      <c r="A351" s="4"/>
      <c r="B351" s="4"/>
      <c r="C351" s="4"/>
      <c r="D351" s="14"/>
      <c r="E351" s="191"/>
      <c r="F351" s="14"/>
      <c r="G351" s="191"/>
      <c r="H351" s="14"/>
      <c r="I351" s="191"/>
      <c r="J351" s="14"/>
      <c r="K351" s="191"/>
      <c r="L351" s="1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 x14ac:dyDescent="0.25">
      <c r="A352" s="4"/>
      <c r="B352" s="4"/>
      <c r="C352" s="4"/>
      <c r="D352" s="14"/>
      <c r="E352" s="191"/>
      <c r="F352" s="14"/>
      <c r="G352" s="191"/>
      <c r="H352" s="14"/>
      <c r="I352" s="191"/>
      <c r="J352" s="14"/>
      <c r="K352" s="191"/>
      <c r="L352" s="1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 x14ac:dyDescent="0.25">
      <c r="A353" s="4"/>
      <c r="B353" s="4"/>
      <c r="C353" s="4"/>
      <c r="D353" s="14"/>
      <c r="E353" s="191"/>
      <c r="F353" s="14"/>
      <c r="G353" s="191"/>
      <c r="H353" s="14"/>
      <c r="I353" s="191"/>
      <c r="J353" s="14"/>
      <c r="K353" s="191"/>
      <c r="L353" s="1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 x14ac:dyDescent="0.25">
      <c r="A354" s="4"/>
      <c r="B354" s="4"/>
      <c r="C354" s="4"/>
      <c r="D354" s="14"/>
      <c r="E354" s="191"/>
      <c r="F354" s="14"/>
      <c r="G354" s="191"/>
      <c r="H354" s="14"/>
      <c r="I354" s="191"/>
      <c r="J354" s="14"/>
      <c r="K354" s="191"/>
      <c r="L354" s="1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 x14ac:dyDescent="0.25">
      <c r="A355" s="4"/>
      <c r="B355" s="4"/>
      <c r="C355" s="4"/>
      <c r="D355" s="14"/>
      <c r="E355" s="191"/>
      <c r="F355" s="14"/>
      <c r="G355" s="191"/>
      <c r="H355" s="14"/>
      <c r="I355" s="191"/>
      <c r="J355" s="14"/>
      <c r="K355" s="191"/>
      <c r="L355" s="1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 x14ac:dyDescent="0.25">
      <c r="A356" s="4"/>
      <c r="B356" s="4"/>
      <c r="C356" s="4"/>
      <c r="D356" s="14"/>
      <c r="E356" s="191"/>
      <c r="F356" s="14"/>
      <c r="G356" s="191"/>
      <c r="H356" s="14"/>
      <c r="I356" s="191"/>
      <c r="J356" s="14"/>
      <c r="K356" s="191"/>
      <c r="L356" s="1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 x14ac:dyDescent="0.25">
      <c r="A357" s="4"/>
      <c r="B357" s="4"/>
      <c r="C357" s="4"/>
      <c r="D357" s="14"/>
      <c r="E357" s="191"/>
      <c r="F357" s="14"/>
      <c r="G357" s="191"/>
      <c r="H357" s="14"/>
      <c r="I357" s="191"/>
      <c r="J357" s="14"/>
      <c r="K357" s="191"/>
      <c r="L357" s="1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 x14ac:dyDescent="0.25">
      <c r="A358" s="4"/>
      <c r="B358" s="4"/>
      <c r="C358" s="4"/>
      <c r="D358" s="14"/>
      <c r="E358" s="191"/>
      <c r="F358" s="14"/>
      <c r="G358" s="191"/>
      <c r="H358" s="14"/>
      <c r="I358" s="191"/>
      <c r="J358" s="14"/>
      <c r="K358" s="191"/>
      <c r="L358" s="1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 x14ac:dyDescent="0.25">
      <c r="A359" s="4"/>
      <c r="B359" s="4"/>
      <c r="C359" s="4"/>
      <c r="D359" s="14"/>
      <c r="E359" s="191"/>
      <c r="F359" s="14"/>
      <c r="G359" s="191"/>
      <c r="H359" s="14"/>
      <c r="I359" s="191"/>
      <c r="J359" s="14"/>
      <c r="K359" s="191"/>
      <c r="L359" s="1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 x14ac:dyDescent="0.25">
      <c r="A360" s="4"/>
      <c r="B360" s="4"/>
      <c r="C360" s="4"/>
      <c r="D360" s="14"/>
      <c r="E360" s="191"/>
      <c r="F360" s="14"/>
      <c r="G360" s="191"/>
      <c r="H360" s="14"/>
      <c r="I360" s="191"/>
      <c r="J360" s="14"/>
      <c r="K360" s="191"/>
      <c r="L360" s="1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 x14ac:dyDescent="0.25">
      <c r="A361" s="4"/>
      <c r="B361" s="4"/>
      <c r="C361" s="4"/>
      <c r="D361" s="14"/>
      <c r="E361" s="191"/>
      <c r="F361" s="14"/>
      <c r="G361" s="191"/>
      <c r="H361" s="14"/>
      <c r="I361" s="191"/>
      <c r="J361" s="14"/>
      <c r="K361" s="191"/>
      <c r="L361" s="1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 x14ac:dyDescent="0.25">
      <c r="A362" s="4"/>
      <c r="B362" s="4"/>
      <c r="C362" s="4"/>
      <c r="D362" s="14"/>
      <c r="E362" s="191"/>
      <c r="F362" s="14"/>
      <c r="G362" s="191"/>
      <c r="H362" s="14"/>
      <c r="I362" s="191"/>
      <c r="J362" s="14"/>
      <c r="K362" s="191"/>
      <c r="L362" s="1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 x14ac:dyDescent="0.25">
      <c r="A363" s="4"/>
      <c r="B363" s="4"/>
      <c r="C363" s="4"/>
      <c r="D363" s="14"/>
      <c r="E363" s="191"/>
      <c r="F363" s="14"/>
      <c r="G363" s="191"/>
      <c r="H363" s="14"/>
      <c r="I363" s="191"/>
      <c r="J363" s="14"/>
      <c r="K363" s="191"/>
      <c r="L363" s="1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 x14ac:dyDescent="0.25">
      <c r="A364" s="4"/>
      <c r="B364" s="4"/>
      <c r="C364" s="4"/>
      <c r="D364" s="14"/>
      <c r="E364" s="191"/>
      <c r="F364" s="14"/>
      <c r="G364" s="191"/>
      <c r="H364" s="14"/>
      <c r="I364" s="191"/>
      <c r="J364" s="14"/>
      <c r="K364" s="191"/>
      <c r="L364" s="1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 x14ac:dyDescent="0.25">
      <c r="A365" s="4"/>
      <c r="B365" s="4"/>
      <c r="C365" s="4"/>
      <c r="D365" s="14"/>
      <c r="E365" s="191"/>
      <c r="F365" s="14"/>
      <c r="G365" s="191"/>
      <c r="H365" s="14"/>
      <c r="I365" s="191"/>
      <c r="J365" s="14"/>
      <c r="K365" s="191"/>
      <c r="L365" s="1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 x14ac:dyDescent="0.25">
      <c r="A366" s="4"/>
      <c r="B366" s="4"/>
      <c r="C366" s="4"/>
      <c r="D366" s="14"/>
      <c r="E366" s="191"/>
      <c r="F366" s="14"/>
      <c r="G366" s="191"/>
      <c r="H366" s="14"/>
      <c r="I366" s="191"/>
      <c r="J366" s="14"/>
      <c r="K366" s="191"/>
      <c r="L366" s="1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 x14ac:dyDescent="0.25">
      <c r="A367" s="4"/>
      <c r="B367" s="4"/>
      <c r="C367" s="4"/>
      <c r="D367" s="14"/>
      <c r="E367" s="191"/>
      <c r="F367" s="14"/>
      <c r="G367" s="191"/>
      <c r="H367" s="14"/>
      <c r="I367" s="191"/>
      <c r="J367" s="14"/>
      <c r="K367" s="191"/>
      <c r="L367" s="1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 x14ac:dyDescent="0.25">
      <c r="A368" s="4"/>
      <c r="B368" s="4"/>
      <c r="C368" s="4"/>
      <c r="D368" s="14"/>
      <c r="E368" s="191"/>
      <c r="F368" s="14"/>
      <c r="G368" s="191"/>
      <c r="H368" s="14"/>
      <c r="I368" s="191"/>
      <c r="J368" s="14"/>
      <c r="K368" s="191"/>
      <c r="L368" s="1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 x14ac:dyDescent="0.25">
      <c r="A369" s="4"/>
      <c r="B369" s="4"/>
      <c r="C369" s="4"/>
      <c r="D369" s="14"/>
      <c r="E369" s="191"/>
      <c r="F369" s="14"/>
      <c r="G369" s="191"/>
      <c r="H369" s="14"/>
      <c r="I369" s="191"/>
      <c r="J369" s="14"/>
      <c r="K369" s="191"/>
      <c r="L369" s="1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 x14ac:dyDescent="0.25">
      <c r="A370" s="4"/>
      <c r="B370" s="4"/>
      <c r="C370" s="4"/>
      <c r="D370" s="14"/>
      <c r="E370" s="191"/>
      <c r="F370" s="14"/>
      <c r="G370" s="191"/>
      <c r="H370" s="14"/>
      <c r="I370" s="191"/>
      <c r="J370" s="14"/>
      <c r="K370" s="191"/>
      <c r="L370" s="1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 x14ac:dyDescent="0.25">
      <c r="A371" s="4"/>
      <c r="B371" s="4"/>
      <c r="C371" s="4"/>
      <c r="D371" s="14"/>
      <c r="E371" s="191"/>
      <c r="F371" s="14"/>
      <c r="G371" s="191"/>
      <c r="H371" s="14"/>
      <c r="I371" s="191"/>
      <c r="J371" s="14"/>
      <c r="K371" s="191"/>
      <c r="L371" s="1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 x14ac:dyDescent="0.25">
      <c r="A372" s="4"/>
      <c r="B372" s="4"/>
      <c r="C372" s="4"/>
      <c r="D372" s="14"/>
      <c r="E372" s="191"/>
      <c r="F372" s="14"/>
      <c r="G372" s="191"/>
      <c r="H372" s="14"/>
      <c r="I372" s="191"/>
      <c r="J372" s="14"/>
      <c r="K372" s="191"/>
      <c r="L372" s="1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 x14ac:dyDescent="0.25">
      <c r="A373" s="4"/>
      <c r="B373" s="4"/>
      <c r="C373" s="4"/>
      <c r="D373" s="14"/>
      <c r="E373" s="191"/>
      <c r="F373" s="14"/>
      <c r="G373" s="191"/>
      <c r="H373" s="14"/>
      <c r="I373" s="191"/>
      <c r="J373" s="14"/>
      <c r="K373" s="191"/>
      <c r="L373" s="1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 x14ac:dyDescent="0.25">
      <c r="A374" s="4"/>
      <c r="B374" s="4"/>
      <c r="C374" s="4"/>
      <c r="D374" s="14"/>
      <c r="E374" s="191"/>
      <c r="F374" s="14"/>
      <c r="G374" s="191"/>
      <c r="H374" s="14"/>
      <c r="I374" s="191"/>
      <c r="J374" s="14"/>
      <c r="K374" s="191"/>
      <c r="L374" s="1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 x14ac:dyDescent="0.25">
      <c r="A375" s="4"/>
      <c r="B375" s="4"/>
      <c r="C375" s="4"/>
      <c r="D375" s="14"/>
      <c r="E375" s="191"/>
      <c r="F375" s="14"/>
      <c r="G375" s="191"/>
      <c r="H375" s="14"/>
      <c r="I375" s="191"/>
      <c r="J375" s="14"/>
      <c r="K375" s="191"/>
      <c r="L375" s="1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 x14ac:dyDescent="0.25">
      <c r="A376" s="4"/>
      <c r="B376" s="4"/>
      <c r="C376" s="4"/>
      <c r="D376" s="14"/>
      <c r="E376" s="191"/>
      <c r="F376" s="14"/>
      <c r="G376" s="191"/>
      <c r="H376" s="14"/>
      <c r="I376" s="191"/>
      <c r="J376" s="14"/>
      <c r="K376" s="191"/>
      <c r="L376" s="1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 x14ac:dyDescent="0.25">
      <c r="A377" s="4"/>
      <c r="B377" s="4"/>
      <c r="C377" s="4"/>
      <c r="D377" s="14"/>
      <c r="E377" s="191"/>
      <c r="F377" s="14"/>
      <c r="G377" s="191"/>
      <c r="H377" s="14"/>
      <c r="I377" s="191"/>
      <c r="J377" s="14"/>
      <c r="K377" s="191"/>
      <c r="L377" s="1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 x14ac:dyDescent="0.25">
      <c r="A378" s="4"/>
      <c r="B378" s="4"/>
      <c r="C378" s="4"/>
      <c r="D378" s="14"/>
      <c r="E378" s="191"/>
      <c r="F378" s="14"/>
      <c r="G378" s="191"/>
      <c r="H378" s="14"/>
      <c r="I378" s="191"/>
      <c r="J378" s="14"/>
      <c r="K378" s="191"/>
      <c r="L378" s="1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 x14ac:dyDescent="0.25">
      <c r="A379" s="4"/>
      <c r="B379" s="4"/>
      <c r="C379" s="4"/>
      <c r="D379" s="14"/>
      <c r="E379" s="191"/>
      <c r="F379" s="14"/>
      <c r="G379" s="191"/>
      <c r="H379" s="14"/>
      <c r="I379" s="191"/>
      <c r="J379" s="14"/>
      <c r="K379" s="191"/>
      <c r="L379" s="1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 x14ac:dyDescent="0.25">
      <c r="A380" s="4"/>
      <c r="B380" s="4"/>
      <c r="C380" s="4"/>
      <c r="D380" s="14"/>
      <c r="E380" s="191"/>
      <c r="F380" s="14"/>
      <c r="G380" s="191"/>
      <c r="H380" s="14"/>
      <c r="I380" s="191"/>
      <c r="J380" s="14"/>
      <c r="K380" s="191"/>
      <c r="L380" s="1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 x14ac:dyDescent="0.25">
      <c r="A381" s="4"/>
      <c r="B381" s="4"/>
      <c r="C381" s="4"/>
      <c r="D381" s="14"/>
      <c r="E381" s="191"/>
      <c r="F381" s="14"/>
      <c r="G381" s="191"/>
      <c r="H381" s="14"/>
      <c r="I381" s="191"/>
      <c r="J381" s="14"/>
      <c r="K381" s="191"/>
      <c r="L381" s="1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 x14ac:dyDescent="0.25">
      <c r="A382" s="4"/>
      <c r="B382" s="4"/>
      <c r="C382" s="4"/>
      <c r="D382" s="14"/>
      <c r="E382" s="191"/>
      <c r="F382" s="14"/>
      <c r="G382" s="191"/>
      <c r="H382" s="14"/>
      <c r="I382" s="191"/>
      <c r="J382" s="14"/>
      <c r="K382" s="191"/>
      <c r="L382" s="1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 x14ac:dyDescent="0.25">
      <c r="A383" s="4"/>
      <c r="B383" s="4"/>
      <c r="C383" s="4"/>
      <c r="D383" s="14"/>
      <c r="E383" s="191"/>
      <c r="F383" s="14"/>
      <c r="G383" s="191"/>
      <c r="H383" s="14"/>
      <c r="I383" s="191"/>
      <c r="J383" s="14"/>
      <c r="K383" s="191"/>
      <c r="L383" s="1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 x14ac:dyDescent="0.25">
      <c r="A384" s="4"/>
      <c r="B384" s="4"/>
      <c r="C384" s="4"/>
      <c r="D384" s="14"/>
      <c r="E384" s="191"/>
      <c r="F384" s="14"/>
      <c r="G384" s="191"/>
      <c r="H384" s="14"/>
      <c r="I384" s="191"/>
      <c r="J384" s="14"/>
      <c r="K384" s="191"/>
      <c r="L384" s="1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 x14ac:dyDescent="0.25">
      <c r="A385" s="4"/>
      <c r="B385" s="4"/>
      <c r="C385" s="4"/>
      <c r="D385" s="14"/>
      <c r="E385" s="191"/>
      <c r="F385" s="14"/>
      <c r="G385" s="191"/>
      <c r="H385" s="14"/>
      <c r="I385" s="191"/>
      <c r="J385" s="14"/>
      <c r="K385" s="191"/>
      <c r="L385" s="1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 x14ac:dyDescent="0.25">
      <c r="A386" s="4"/>
      <c r="B386" s="4"/>
      <c r="C386" s="4"/>
      <c r="D386" s="14"/>
      <c r="E386" s="191"/>
      <c r="F386" s="14"/>
      <c r="G386" s="191"/>
      <c r="H386" s="14"/>
      <c r="I386" s="191"/>
      <c r="J386" s="14"/>
      <c r="K386" s="191"/>
      <c r="L386" s="1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 x14ac:dyDescent="0.25">
      <c r="A387" s="4"/>
      <c r="B387" s="4"/>
      <c r="C387" s="4"/>
      <c r="D387" s="14"/>
      <c r="E387" s="191"/>
      <c r="F387" s="14"/>
      <c r="G387" s="191"/>
      <c r="H387" s="14"/>
      <c r="I387" s="191"/>
      <c r="J387" s="14"/>
      <c r="K387" s="191"/>
      <c r="L387" s="1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 x14ac:dyDescent="0.25">
      <c r="A388" s="4"/>
      <c r="B388" s="4"/>
      <c r="C388" s="4"/>
      <c r="D388" s="14"/>
      <c r="E388" s="191"/>
      <c r="F388" s="14"/>
      <c r="G388" s="191"/>
      <c r="H388" s="14"/>
      <c r="I388" s="191"/>
      <c r="J388" s="14"/>
      <c r="K388" s="191"/>
      <c r="L388" s="1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 x14ac:dyDescent="0.25">
      <c r="A389" s="4"/>
      <c r="B389" s="4"/>
      <c r="C389" s="4"/>
      <c r="D389" s="14"/>
      <c r="E389" s="191"/>
      <c r="F389" s="14"/>
      <c r="G389" s="191"/>
      <c r="H389" s="14"/>
      <c r="I389" s="191"/>
      <c r="J389" s="14"/>
      <c r="K389" s="191"/>
      <c r="L389" s="1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 x14ac:dyDescent="0.25">
      <c r="A390" s="4"/>
      <c r="B390" s="4"/>
      <c r="C390" s="4"/>
      <c r="D390" s="14"/>
      <c r="E390" s="191"/>
      <c r="F390" s="14"/>
      <c r="G390" s="191"/>
      <c r="H390" s="14"/>
      <c r="I390" s="191"/>
      <c r="J390" s="14"/>
      <c r="K390" s="191"/>
      <c r="L390" s="1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 x14ac:dyDescent="0.25">
      <c r="A391" s="4"/>
      <c r="B391" s="4"/>
      <c r="C391" s="4"/>
      <c r="D391" s="14"/>
      <c r="E391" s="191"/>
      <c r="F391" s="14"/>
      <c r="G391" s="191"/>
      <c r="H391" s="14"/>
      <c r="I391" s="191"/>
      <c r="J391" s="14"/>
      <c r="K391" s="191"/>
      <c r="L391" s="1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 x14ac:dyDescent="0.25">
      <c r="A392" s="4"/>
      <c r="B392" s="4"/>
      <c r="C392" s="4"/>
      <c r="D392" s="14"/>
      <c r="E392" s="191"/>
      <c r="F392" s="14"/>
      <c r="G392" s="191"/>
      <c r="H392" s="14"/>
      <c r="I392" s="191"/>
      <c r="J392" s="14"/>
      <c r="K392" s="191"/>
      <c r="L392" s="1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 x14ac:dyDescent="0.25">
      <c r="A393" s="4"/>
      <c r="B393" s="4"/>
      <c r="C393" s="4"/>
      <c r="D393" s="14"/>
      <c r="E393" s="191"/>
      <c r="F393" s="14"/>
      <c r="G393" s="191"/>
      <c r="H393" s="14"/>
      <c r="I393" s="191"/>
      <c r="J393" s="14"/>
      <c r="K393" s="191"/>
      <c r="L393" s="1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 x14ac:dyDescent="0.25">
      <c r="A394" s="4"/>
      <c r="B394" s="4"/>
      <c r="C394" s="4"/>
      <c r="D394" s="14"/>
      <c r="E394" s="191"/>
      <c r="F394" s="14"/>
      <c r="G394" s="191"/>
      <c r="H394" s="14"/>
      <c r="I394" s="191"/>
      <c r="J394" s="14"/>
      <c r="K394" s="191"/>
      <c r="L394" s="1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 x14ac:dyDescent="0.25">
      <c r="A395" s="4"/>
      <c r="B395" s="4"/>
      <c r="C395" s="4"/>
      <c r="D395" s="14"/>
      <c r="E395" s="191"/>
      <c r="F395" s="14"/>
      <c r="G395" s="191"/>
      <c r="H395" s="14"/>
      <c r="I395" s="191"/>
      <c r="J395" s="14"/>
      <c r="K395" s="191"/>
      <c r="L395" s="1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 x14ac:dyDescent="0.25">
      <c r="A396" s="4"/>
      <c r="B396" s="4"/>
      <c r="C396" s="4"/>
      <c r="D396" s="14"/>
      <c r="E396" s="191"/>
      <c r="F396" s="14"/>
      <c r="G396" s="191"/>
      <c r="H396" s="14"/>
      <c r="I396" s="191"/>
      <c r="J396" s="14"/>
      <c r="K396" s="191"/>
      <c r="L396" s="1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 x14ac:dyDescent="0.25">
      <c r="A397" s="4"/>
      <c r="B397" s="4"/>
      <c r="C397" s="4"/>
      <c r="D397" s="14"/>
      <c r="E397" s="191"/>
      <c r="F397" s="14"/>
      <c r="G397" s="191"/>
      <c r="H397" s="14"/>
      <c r="I397" s="191"/>
      <c r="J397" s="14"/>
      <c r="K397" s="191"/>
      <c r="L397" s="1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 x14ac:dyDescent="0.25">
      <c r="A398" s="4"/>
      <c r="B398" s="4"/>
      <c r="C398" s="4"/>
      <c r="D398" s="14"/>
      <c r="E398" s="191"/>
      <c r="F398" s="14"/>
      <c r="G398" s="191"/>
      <c r="H398" s="14"/>
      <c r="I398" s="191"/>
      <c r="J398" s="14"/>
      <c r="K398" s="191"/>
      <c r="L398" s="1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 x14ac:dyDescent="0.25">
      <c r="A399" s="4"/>
      <c r="B399" s="4"/>
      <c r="C399" s="4"/>
      <c r="D399" s="14"/>
      <c r="E399" s="191"/>
      <c r="F399" s="14"/>
      <c r="G399" s="191"/>
      <c r="H399" s="14"/>
      <c r="I399" s="191"/>
      <c r="J399" s="14"/>
      <c r="K399" s="191"/>
      <c r="L399" s="1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 x14ac:dyDescent="0.25">
      <c r="A400" s="4"/>
      <c r="B400" s="4"/>
      <c r="C400" s="4"/>
      <c r="D400" s="14"/>
      <c r="E400" s="191"/>
      <c r="F400" s="14"/>
      <c r="G400" s="191"/>
      <c r="H400" s="14"/>
      <c r="I400" s="191"/>
      <c r="J400" s="14"/>
      <c r="K400" s="191"/>
      <c r="L400" s="1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 x14ac:dyDescent="0.25">
      <c r="A401" s="4"/>
      <c r="B401" s="4"/>
      <c r="C401" s="4"/>
      <c r="D401" s="14"/>
      <c r="E401" s="191"/>
      <c r="F401" s="14"/>
      <c r="G401" s="191"/>
      <c r="H401" s="14"/>
      <c r="I401" s="191"/>
      <c r="J401" s="14"/>
      <c r="K401" s="191"/>
      <c r="L401" s="1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 x14ac:dyDescent="0.25">
      <c r="A402" s="4"/>
      <c r="B402" s="4"/>
      <c r="C402" s="4"/>
      <c r="D402" s="14"/>
      <c r="E402" s="191"/>
      <c r="F402" s="14"/>
      <c r="G402" s="191"/>
      <c r="H402" s="14"/>
      <c r="I402" s="191"/>
      <c r="J402" s="14"/>
      <c r="K402" s="191"/>
      <c r="L402" s="1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 x14ac:dyDescent="0.25">
      <c r="A403" s="4"/>
      <c r="B403" s="4"/>
      <c r="C403" s="4"/>
      <c r="D403" s="14"/>
      <c r="E403" s="191"/>
      <c r="F403" s="14"/>
      <c r="G403" s="191"/>
      <c r="H403" s="14"/>
      <c r="I403" s="191"/>
      <c r="J403" s="14"/>
      <c r="K403" s="191"/>
      <c r="L403" s="1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 x14ac:dyDescent="0.25">
      <c r="A404" s="4"/>
      <c r="B404" s="4"/>
      <c r="C404" s="4"/>
      <c r="D404" s="14"/>
      <c r="E404" s="191"/>
      <c r="F404" s="14"/>
      <c r="G404" s="191"/>
      <c r="H404" s="14"/>
      <c r="I404" s="191"/>
      <c r="J404" s="14"/>
      <c r="K404" s="191"/>
      <c r="L404" s="1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 x14ac:dyDescent="0.25">
      <c r="A405" s="4"/>
      <c r="B405" s="4"/>
      <c r="C405" s="4"/>
      <c r="D405" s="14"/>
      <c r="E405" s="191"/>
      <c r="F405" s="14"/>
      <c r="G405" s="191"/>
      <c r="H405" s="14"/>
      <c r="I405" s="191"/>
      <c r="J405" s="14"/>
      <c r="K405" s="191"/>
      <c r="L405" s="1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 x14ac:dyDescent="0.25">
      <c r="A406" s="4"/>
      <c r="B406" s="4"/>
      <c r="C406" s="4"/>
      <c r="D406" s="14"/>
      <c r="E406" s="191"/>
      <c r="F406" s="14"/>
      <c r="G406" s="191"/>
      <c r="H406" s="14"/>
      <c r="I406" s="191"/>
      <c r="J406" s="14"/>
      <c r="K406" s="191"/>
      <c r="L406" s="1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 x14ac:dyDescent="0.25">
      <c r="A407" s="4"/>
      <c r="B407" s="4"/>
      <c r="C407" s="4"/>
      <c r="D407" s="14"/>
      <c r="E407" s="191"/>
      <c r="F407" s="14"/>
      <c r="G407" s="191"/>
      <c r="H407" s="14"/>
      <c r="I407" s="191"/>
      <c r="J407" s="14"/>
      <c r="K407" s="191"/>
      <c r="L407" s="1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 x14ac:dyDescent="0.25">
      <c r="A408" s="4"/>
      <c r="B408" s="4"/>
      <c r="C408" s="4"/>
      <c r="D408" s="14"/>
      <c r="E408" s="191"/>
      <c r="F408" s="14"/>
      <c r="G408" s="191"/>
      <c r="H408" s="14"/>
      <c r="I408" s="191"/>
      <c r="J408" s="14"/>
      <c r="K408" s="191"/>
      <c r="L408" s="1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 x14ac:dyDescent="0.25">
      <c r="A409" s="4"/>
      <c r="B409" s="4"/>
      <c r="C409" s="4"/>
      <c r="D409" s="14"/>
      <c r="E409" s="191"/>
      <c r="F409" s="14"/>
      <c r="G409" s="191"/>
      <c r="H409" s="14"/>
      <c r="I409" s="191"/>
      <c r="J409" s="14"/>
      <c r="K409" s="191"/>
      <c r="L409" s="1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 x14ac:dyDescent="0.25">
      <c r="A410" s="4"/>
      <c r="B410" s="4"/>
      <c r="C410" s="4"/>
      <c r="D410" s="14"/>
      <c r="E410" s="191"/>
      <c r="F410" s="14"/>
      <c r="G410" s="191"/>
      <c r="H410" s="14"/>
      <c r="I410" s="191"/>
      <c r="J410" s="14"/>
      <c r="K410" s="191"/>
      <c r="L410" s="1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 x14ac:dyDescent="0.25">
      <c r="A411" s="4"/>
      <c r="B411" s="4"/>
      <c r="C411" s="4"/>
      <c r="D411" s="14"/>
      <c r="E411" s="191"/>
      <c r="F411" s="14"/>
      <c r="G411" s="191"/>
      <c r="H411" s="14"/>
      <c r="I411" s="191"/>
      <c r="J411" s="14"/>
      <c r="K411" s="191"/>
      <c r="L411" s="1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 x14ac:dyDescent="0.25">
      <c r="A412" s="4"/>
      <c r="B412" s="4"/>
      <c r="C412" s="4"/>
      <c r="D412" s="14"/>
      <c r="E412" s="191"/>
      <c r="F412" s="14"/>
      <c r="G412" s="191"/>
      <c r="H412" s="14"/>
      <c r="I412" s="191"/>
      <c r="J412" s="14"/>
      <c r="K412" s="191"/>
      <c r="L412" s="1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 x14ac:dyDescent="0.25">
      <c r="A413" s="4"/>
      <c r="B413" s="4"/>
      <c r="C413" s="4"/>
      <c r="D413" s="14"/>
      <c r="E413" s="191"/>
      <c r="F413" s="14"/>
      <c r="G413" s="191"/>
      <c r="H413" s="14"/>
      <c r="I413" s="191"/>
      <c r="J413" s="14"/>
      <c r="K413" s="191"/>
      <c r="L413" s="1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 x14ac:dyDescent="0.25">
      <c r="A414" s="4"/>
      <c r="B414" s="4"/>
      <c r="C414" s="4"/>
      <c r="D414" s="14"/>
      <c r="E414" s="191"/>
      <c r="F414" s="14"/>
      <c r="G414" s="191"/>
      <c r="H414" s="14"/>
      <c r="I414" s="191"/>
      <c r="J414" s="14"/>
      <c r="K414" s="191"/>
      <c r="L414" s="1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 x14ac:dyDescent="0.25">
      <c r="A415" s="4"/>
      <c r="B415" s="4"/>
      <c r="C415" s="4"/>
      <c r="D415" s="14"/>
      <c r="E415" s="191"/>
      <c r="F415" s="14"/>
      <c r="G415" s="191"/>
      <c r="H415" s="14"/>
      <c r="I415" s="191"/>
      <c r="J415" s="14"/>
      <c r="K415" s="191"/>
      <c r="L415" s="1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 x14ac:dyDescent="0.25">
      <c r="A416" s="4"/>
      <c r="B416" s="4"/>
      <c r="C416" s="4"/>
      <c r="D416" s="14"/>
      <c r="E416" s="191"/>
      <c r="F416" s="14"/>
      <c r="G416" s="191"/>
      <c r="H416" s="14"/>
      <c r="I416" s="191"/>
      <c r="J416" s="14"/>
      <c r="K416" s="191"/>
      <c r="L416" s="1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 x14ac:dyDescent="0.25">
      <c r="A417" s="4"/>
      <c r="B417" s="4"/>
      <c r="C417" s="4"/>
      <c r="D417" s="14"/>
      <c r="E417" s="191"/>
      <c r="F417" s="14"/>
      <c r="G417" s="191"/>
      <c r="H417" s="14"/>
      <c r="I417" s="191"/>
      <c r="J417" s="14"/>
      <c r="K417" s="191"/>
      <c r="L417" s="1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 x14ac:dyDescent="0.25">
      <c r="A418" s="4"/>
      <c r="B418" s="4"/>
      <c r="C418" s="4"/>
      <c r="D418" s="14"/>
      <c r="E418" s="191"/>
      <c r="F418" s="14"/>
      <c r="G418" s="191"/>
      <c r="H418" s="14"/>
      <c r="I418" s="191"/>
      <c r="J418" s="14"/>
      <c r="K418" s="191"/>
      <c r="L418" s="1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 x14ac:dyDescent="0.25">
      <c r="A419" s="4"/>
      <c r="B419" s="4"/>
      <c r="C419" s="4"/>
      <c r="D419" s="14"/>
      <c r="E419" s="191"/>
      <c r="F419" s="14"/>
      <c r="G419" s="191"/>
      <c r="H419" s="14"/>
      <c r="I419" s="191"/>
      <c r="J419" s="14"/>
      <c r="K419" s="191"/>
      <c r="L419" s="1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 x14ac:dyDescent="0.25">
      <c r="A420" s="4"/>
      <c r="B420" s="4"/>
      <c r="C420" s="4"/>
      <c r="D420" s="14"/>
      <c r="E420" s="191"/>
      <c r="F420" s="14"/>
      <c r="G420" s="191"/>
      <c r="H420" s="14"/>
      <c r="I420" s="191"/>
      <c r="J420" s="14"/>
      <c r="K420" s="191"/>
      <c r="L420" s="1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 x14ac:dyDescent="0.25">
      <c r="A421" s="4"/>
      <c r="B421" s="4"/>
      <c r="C421" s="4"/>
      <c r="D421" s="14"/>
      <c r="E421" s="191"/>
      <c r="F421" s="14"/>
      <c r="G421" s="191"/>
      <c r="H421" s="14"/>
      <c r="I421" s="191"/>
      <c r="J421" s="14"/>
      <c r="K421" s="191"/>
      <c r="L421" s="1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 x14ac:dyDescent="0.25">
      <c r="A422" s="4"/>
      <c r="B422" s="4"/>
      <c r="C422" s="4"/>
      <c r="D422" s="14"/>
      <c r="E422" s="191"/>
      <c r="F422" s="14"/>
      <c r="G422" s="191"/>
      <c r="H422" s="14"/>
      <c r="I422" s="191"/>
      <c r="J422" s="14"/>
      <c r="K422" s="191"/>
      <c r="L422" s="1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 x14ac:dyDescent="0.25">
      <c r="A423" s="4"/>
      <c r="B423" s="4"/>
      <c r="C423" s="4"/>
      <c r="D423" s="14"/>
      <c r="E423" s="191"/>
      <c r="F423" s="14"/>
      <c r="G423" s="191"/>
      <c r="H423" s="14"/>
      <c r="I423" s="191"/>
      <c r="J423" s="14"/>
      <c r="K423" s="191"/>
      <c r="L423" s="1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 x14ac:dyDescent="0.25">
      <c r="A424" s="4"/>
      <c r="B424" s="4"/>
      <c r="C424" s="4"/>
      <c r="D424" s="14"/>
      <c r="E424" s="191"/>
      <c r="F424" s="14"/>
      <c r="G424" s="191"/>
      <c r="H424" s="14"/>
      <c r="I424" s="191"/>
      <c r="J424" s="14"/>
      <c r="K424" s="191"/>
      <c r="L424" s="1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 x14ac:dyDescent="0.25">
      <c r="A425" s="4"/>
      <c r="B425" s="4"/>
      <c r="C425" s="4"/>
      <c r="D425" s="14"/>
      <c r="E425" s="191"/>
      <c r="F425" s="14"/>
      <c r="G425" s="191"/>
      <c r="H425" s="14"/>
      <c r="I425" s="191"/>
      <c r="J425" s="14"/>
      <c r="K425" s="191"/>
      <c r="L425" s="1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 x14ac:dyDescent="0.25">
      <c r="A426" s="4"/>
      <c r="B426" s="4"/>
      <c r="C426" s="4"/>
      <c r="D426" s="14"/>
      <c r="E426" s="191"/>
      <c r="F426" s="14"/>
      <c r="G426" s="191"/>
      <c r="H426" s="14"/>
      <c r="I426" s="191"/>
      <c r="J426" s="14"/>
      <c r="K426" s="191"/>
      <c r="L426" s="1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 x14ac:dyDescent="0.25">
      <c r="A427" s="4"/>
      <c r="B427" s="4"/>
      <c r="C427" s="4"/>
      <c r="D427" s="14"/>
      <c r="E427" s="191"/>
      <c r="F427" s="14"/>
      <c r="G427" s="191"/>
      <c r="H427" s="14"/>
      <c r="I427" s="191"/>
      <c r="J427" s="14"/>
      <c r="K427" s="191"/>
      <c r="L427" s="1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 x14ac:dyDescent="0.25">
      <c r="A428" s="4"/>
      <c r="B428" s="4"/>
      <c r="C428" s="4"/>
      <c r="D428" s="14"/>
      <c r="E428" s="191"/>
      <c r="F428" s="14"/>
      <c r="G428" s="191"/>
      <c r="H428" s="14"/>
      <c r="I428" s="191"/>
      <c r="J428" s="14"/>
      <c r="K428" s="191"/>
      <c r="L428" s="1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 x14ac:dyDescent="0.25">
      <c r="A429" s="4"/>
      <c r="B429" s="4"/>
      <c r="C429" s="4"/>
      <c r="D429" s="14"/>
      <c r="E429" s="191"/>
      <c r="F429" s="14"/>
      <c r="G429" s="191"/>
      <c r="H429" s="14"/>
      <c r="I429" s="191"/>
      <c r="J429" s="14"/>
      <c r="K429" s="191"/>
      <c r="L429" s="1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 x14ac:dyDescent="0.25">
      <c r="A430" s="4"/>
      <c r="B430" s="4"/>
      <c r="C430" s="4"/>
      <c r="D430" s="14"/>
      <c r="E430" s="191"/>
      <c r="F430" s="14"/>
      <c r="G430" s="191"/>
      <c r="H430" s="14"/>
      <c r="I430" s="191"/>
      <c r="J430" s="14"/>
      <c r="K430" s="191"/>
      <c r="L430" s="1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 x14ac:dyDescent="0.25">
      <c r="A431" s="4"/>
      <c r="B431" s="4"/>
      <c r="C431" s="4"/>
      <c r="D431" s="14"/>
      <c r="E431" s="191"/>
      <c r="F431" s="14"/>
      <c r="G431" s="191"/>
      <c r="H431" s="14"/>
      <c r="I431" s="191"/>
      <c r="J431" s="14"/>
      <c r="K431" s="191"/>
      <c r="L431" s="1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 x14ac:dyDescent="0.25">
      <c r="A432" s="4"/>
      <c r="B432" s="4"/>
      <c r="C432" s="4"/>
      <c r="D432" s="14"/>
      <c r="E432" s="191"/>
      <c r="F432" s="14"/>
      <c r="G432" s="191"/>
      <c r="H432" s="14"/>
      <c r="I432" s="191"/>
      <c r="J432" s="14"/>
      <c r="K432" s="191"/>
      <c r="L432" s="1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 x14ac:dyDescent="0.25">
      <c r="A433" s="4"/>
      <c r="B433" s="4"/>
      <c r="C433" s="4"/>
      <c r="D433" s="14"/>
      <c r="E433" s="191"/>
      <c r="F433" s="14"/>
      <c r="G433" s="191"/>
      <c r="H433" s="14"/>
      <c r="I433" s="191"/>
      <c r="J433" s="14"/>
      <c r="K433" s="191"/>
      <c r="L433" s="1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 x14ac:dyDescent="0.25">
      <c r="A434" s="4"/>
      <c r="B434" s="4"/>
      <c r="C434" s="4"/>
      <c r="D434" s="14"/>
      <c r="E434" s="191"/>
      <c r="F434" s="14"/>
      <c r="G434" s="191"/>
      <c r="H434" s="14"/>
      <c r="I434" s="191"/>
      <c r="J434" s="14"/>
      <c r="K434" s="191"/>
      <c r="L434" s="1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 x14ac:dyDescent="0.25">
      <c r="A435" s="4"/>
      <c r="B435" s="4"/>
      <c r="C435" s="4"/>
      <c r="D435" s="14"/>
      <c r="E435" s="191"/>
      <c r="F435" s="14"/>
      <c r="G435" s="191"/>
      <c r="H435" s="14"/>
      <c r="I435" s="191"/>
      <c r="J435" s="14"/>
      <c r="K435" s="191"/>
      <c r="L435" s="1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 x14ac:dyDescent="0.25">
      <c r="A436" s="4"/>
      <c r="B436" s="4"/>
      <c r="C436" s="4"/>
      <c r="D436" s="14"/>
      <c r="E436" s="191"/>
      <c r="F436" s="14"/>
      <c r="G436" s="191"/>
      <c r="H436" s="14"/>
      <c r="I436" s="191"/>
      <c r="J436" s="14"/>
      <c r="K436" s="191"/>
      <c r="L436" s="1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 x14ac:dyDescent="0.25">
      <c r="A437" s="4"/>
      <c r="B437" s="4"/>
      <c r="C437" s="4"/>
      <c r="D437" s="14"/>
      <c r="E437" s="191"/>
      <c r="F437" s="14"/>
      <c r="G437" s="191"/>
      <c r="H437" s="14"/>
      <c r="I437" s="191"/>
      <c r="J437" s="14"/>
      <c r="K437" s="191"/>
      <c r="L437" s="1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 x14ac:dyDescent="0.25">
      <c r="A438" s="4"/>
      <c r="B438" s="4"/>
      <c r="C438" s="4"/>
      <c r="D438" s="14"/>
      <c r="E438" s="191"/>
      <c r="F438" s="14"/>
      <c r="G438" s="191"/>
      <c r="H438" s="14"/>
      <c r="I438" s="191"/>
      <c r="J438" s="14"/>
      <c r="K438" s="191"/>
      <c r="L438" s="1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 x14ac:dyDescent="0.25">
      <c r="A439" s="4"/>
      <c r="B439" s="4"/>
      <c r="C439" s="4"/>
      <c r="D439" s="14"/>
      <c r="E439" s="191"/>
      <c r="F439" s="14"/>
      <c r="G439" s="191"/>
      <c r="H439" s="14"/>
      <c r="I439" s="191"/>
      <c r="J439" s="14"/>
      <c r="K439" s="191"/>
      <c r="L439" s="1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 x14ac:dyDescent="0.25">
      <c r="A440" s="4"/>
      <c r="B440" s="4"/>
      <c r="C440" s="4"/>
      <c r="D440" s="14"/>
      <c r="E440" s="191"/>
      <c r="F440" s="14"/>
      <c r="G440" s="191"/>
      <c r="H440" s="14"/>
      <c r="I440" s="191"/>
      <c r="J440" s="14"/>
      <c r="K440" s="191"/>
      <c r="L440" s="1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 x14ac:dyDescent="0.25">
      <c r="A441" s="4"/>
      <c r="B441" s="4"/>
      <c r="C441" s="4"/>
      <c r="D441" s="14"/>
      <c r="E441" s="191"/>
      <c r="F441" s="14"/>
      <c r="G441" s="191"/>
      <c r="H441" s="14"/>
      <c r="I441" s="191"/>
      <c r="J441" s="14"/>
      <c r="K441" s="191"/>
      <c r="L441" s="1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 x14ac:dyDescent="0.25">
      <c r="A442" s="4"/>
      <c r="B442" s="4"/>
      <c r="C442" s="4"/>
      <c r="D442" s="14"/>
      <c r="E442" s="191"/>
      <c r="F442" s="14"/>
      <c r="G442" s="191"/>
      <c r="H442" s="14"/>
      <c r="I442" s="191"/>
      <c r="J442" s="14"/>
      <c r="K442" s="191"/>
      <c r="L442" s="1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 x14ac:dyDescent="0.25">
      <c r="A443" s="4"/>
      <c r="B443" s="4"/>
      <c r="C443" s="4"/>
      <c r="D443" s="14"/>
      <c r="E443" s="191"/>
      <c r="F443" s="14"/>
      <c r="G443" s="191"/>
      <c r="H443" s="14"/>
      <c r="I443" s="191"/>
      <c r="J443" s="14"/>
      <c r="K443" s="191"/>
      <c r="L443" s="1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 x14ac:dyDescent="0.25">
      <c r="A444" s="4"/>
      <c r="B444" s="4"/>
      <c r="C444" s="4"/>
      <c r="D444" s="14"/>
      <c r="E444" s="191"/>
      <c r="F444" s="14"/>
      <c r="G444" s="191"/>
      <c r="H444" s="14"/>
      <c r="I444" s="191"/>
      <c r="J444" s="14"/>
      <c r="K444" s="191"/>
      <c r="L444" s="1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 x14ac:dyDescent="0.25">
      <c r="A445" s="4"/>
      <c r="B445" s="4"/>
      <c r="C445" s="4"/>
      <c r="D445" s="14"/>
      <c r="E445" s="191"/>
      <c r="F445" s="14"/>
      <c r="G445" s="191"/>
      <c r="H445" s="14"/>
      <c r="I445" s="191"/>
      <c r="J445" s="14"/>
      <c r="K445" s="191"/>
      <c r="L445" s="1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 x14ac:dyDescent="0.25">
      <c r="A446" s="4"/>
      <c r="B446" s="4"/>
      <c r="C446" s="4"/>
      <c r="D446" s="14"/>
      <c r="E446" s="191"/>
      <c r="F446" s="14"/>
      <c r="G446" s="191"/>
      <c r="H446" s="14"/>
      <c r="I446" s="191"/>
      <c r="J446" s="14"/>
      <c r="K446" s="191"/>
      <c r="L446" s="1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 x14ac:dyDescent="0.25">
      <c r="A447" s="4"/>
      <c r="B447" s="4"/>
      <c r="C447" s="4"/>
      <c r="D447" s="14"/>
      <c r="E447" s="191"/>
      <c r="F447" s="14"/>
      <c r="G447" s="191"/>
      <c r="H447" s="14"/>
      <c r="I447" s="191"/>
      <c r="J447" s="14"/>
      <c r="K447" s="191"/>
      <c r="L447" s="1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 x14ac:dyDescent="0.25">
      <c r="A448" s="4"/>
      <c r="B448" s="4"/>
      <c r="C448" s="4"/>
      <c r="D448" s="14"/>
      <c r="E448" s="191"/>
      <c r="F448" s="14"/>
      <c r="G448" s="191"/>
      <c r="H448" s="14"/>
      <c r="I448" s="191"/>
      <c r="J448" s="14"/>
      <c r="K448" s="191"/>
      <c r="L448" s="1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 x14ac:dyDescent="0.25">
      <c r="A449" s="4"/>
      <c r="B449" s="4"/>
      <c r="C449" s="4"/>
      <c r="D449" s="14"/>
      <c r="E449" s="191"/>
      <c r="F449" s="14"/>
      <c r="G449" s="191"/>
      <c r="H449" s="14"/>
      <c r="I449" s="191"/>
      <c r="J449" s="14"/>
      <c r="K449" s="191"/>
      <c r="L449" s="1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 x14ac:dyDescent="0.25">
      <c r="A450" s="4"/>
      <c r="B450" s="4"/>
      <c r="C450" s="4"/>
      <c r="D450" s="14"/>
      <c r="E450" s="191"/>
      <c r="F450" s="14"/>
      <c r="G450" s="191"/>
      <c r="H450" s="14"/>
      <c r="I450" s="191"/>
      <c r="J450" s="14"/>
      <c r="K450" s="191"/>
      <c r="L450" s="1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 x14ac:dyDescent="0.25">
      <c r="A451" s="4"/>
      <c r="B451" s="4"/>
      <c r="C451" s="4"/>
      <c r="D451" s="14"/>
      <c r="E451" s="191"/>
      <c r="F451" s="14"/>
      <c r="G451" s="191"/>
      <c r="H451" s="14"/>
      <c r="I451" s="191"/>
      <c r="J451" s="14"/>
      <c r="K451" s="191"/>
      <c r="L451" s="1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 x14ac:dyDescent="0.25">
      <c r="A452" s="4"/>
      <c r="B452" s="4"/>
      <c r="C452" s="4"/>
      <c r="D452" s="14"/>
      <c r="E452" s="191"/>
      <c r="F452" s="14"/>
      <c r="G452" s="191"/>
      <c r="H452" s="14"/>
      <c r="I452" s="191"/>
      <c r="J452" s="14"/>
      <c r="K452" s="191"/>
      <c r="L452" s="1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 x14ac:dyDescent="0.25">
      <c r="A453" s="4"/>
      <c r="B453" s="4"/>
      <c r="C453" s="4"/>
      <c r="D453" s="14"/>
      <c r="E453" s="191"/>
      <c r="F453" s="14"/>
      <c r="G453" s="191"/>
      <c r="H453" s="14"/>
      <c r="I453" s="191"/>
      <c r="J453" s="14"/>
      <c r="K453" s="191"/>
      <c r="L453" s="1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 x14ac:dyDescent="0.25">
      <c r="A454" s="4"/>
      <c r="B454" s="4"/>
      <c r="C454" s="4"/>
      <c r="D454" s="14"/>
      <c r="E454" s="191"/>
      <c r="F454" s="14"/>
      <c r="G454" s="191"/>
      <c r="H454" s="14"/>
      <c r="I454" s="191"/>
      <c r="J454" s="14"/>
      <c r="K454" s="191"/>
      <c r="L454" s="1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 x14ac:dyDescent="0.25">
      <c r="A455" s="4"/>
      <c r="B455" s="4"/>
      <c r="C455" s="4"/>
      <c r="D455" s="14"/>
      <c r="E455" s="191"/>
      <c r="F455" s="14"/>
      <c r="G455" s="191"/>
      <c r="H455" s="14"/>
      <c r="I455" s="191"/>
      <c r="J455" s="14"/>
      <c r="K455" s="191"/>
      <c r="L455" s="1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 x14ac:dyDescent="0.25">
      <c r="A456" s="4"/>
      <c r="B456" s="4"/>
      <c r="C456" s="4"/>
      <c r="D456" s="14"/>
      <c r="E456" s="191"/>
      <c r="F456" s="14"/>
      <c r="G456" s="191"/>
      <c r="H456" s="14"/>
      <c r="I456" s="191"/>
      <c r="J456" s="14"/>
      <c r="K456" s="191"/>
      <c r="L456" s="1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 x14ac:dyDescent="0.25">
      <c r="A457" s="4"/>
      <c r="B457" s="4"/>
      <c r="C457" s="4"/>
      <c r="D457" s="14"/>
      <c r="E457" s="191"/>
      <c r="F457" s="14"/>
      <c r="G457" s="191"/>
      <c r="H457" s="14"/>
      <c r="I457" s="191"/>
      <c r="J457" s="14"/>
      <c r="K457" s="191"/>
      <c r="L457" s="1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 x14ac:dyDescent="0.25">
      <c r="A458" s="4"/>
      <c r="B458" s="4"/>
      <c r="C458" s="4"/>
      <c r="D458" s="14"/>
      <c r="E458" s="191"/>
      <c r="F458" s="14"/>
      <c r="G458" s="191"/>
      <c r="H458" s="14"/>
      <c r="I458" s="191"/>
      <c r="J458" s="14"/>
      <c r="K458" s="191"/>
      <c r="L458" s="1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 x14ac:dyDescent="0.25">
      <c r="A459" s="4"/>
      <c r="B459" s="4"/>
      <c r="C459" s="4"/>
      <c r="D459" s="14"/>
      <c r="E459" s="191"/>
      <c r="F459" s="14"/>
      <c r="G459" s="191"/>
      <c r="H459" s="14"/>
      <c r="I459" s="191"/>
      <c r="J459" s="14"/>
      <c r="K459" s="191"/>
      <c r="L459" s="1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 x14ac:dyDescent="0.25">
      <c r="A460" s="4"/>
      <c r="B460" s="4"/>
      <c r="C460" s="4"/>
      <c r="D460" s="14"/>
      <c r="E460" s="191"/>
      <c r="F460" s="14"/>
      <c r="G460" s="191"/>
      <c r="H460" s="14"/>
      <c r="I460" s="191"/>
      <c r="J460" s="14"/>
      <c r="K460" s="191"/>
      <c r="L460" s="1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 x14ac:dyDescent="0.25">
      <c r="A461" s="4"/>
      <c r="B461" s="4"/>
      <c r="C461" s="4"/>
      <c r="D461" s="14"/>
      <c r="E461" s="191"/>
      <c r="F461" s="14"/>
      <c r="G461" s="191"/>
      <c r="H461" s="14"/>
      <c r="I461" s="191"/>
      <c r="J461" s="14"/>
      <c r="K461" s="191"/>
      <c r="L461" s="1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 x14ac:dyDescent="0.25">
      <c r="A462" s="4"/>
      <c r="B462" s="4"/>
      <c r="C462" s="4"/>
      <c r="D462" s="14"/>
      <c r="E462" s="191"/>
      <c r="F462" s="14"/>
      <c r="G462" s="191"/>
      <c r="H462" s="14"/>
      <c r="I462" s="191"/>
      <c r="J462" s="14"/>
      <c r="K462" s="191"/>
      <c r="L462" s="1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 x14ac:dyDescent="0.25">
      <c r="A463" s="4"/>
      <c r="B463" s="4"/>
      <c r="C463" s="4"/>
      <c r="D463" s="14"/>
      <c r="E463" s="191"/>
      <c r="F463" s="14"/>
      <c r="G463" s="191"/>
      <c r="H463" s="14"/>
      <c r="I463" s="191"/>
      <c r="J463" s="14"/>
      <c r="K463" s="191"/>
      <c r="L463" s="1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 x14ac:dyDescent="0.25">
      <c r="A464" s="4"/>
      <c r="B464" s="4"/>
      <c r="C464" s="4"/>
      <c r="D464" s="14"/>
      <c r="E464" s="191"/>
      <c r="F464" s="14"/>
      <c r="G464" s="191"/>
      <c r="H464" s="14"/>
      <c r="I464" s="191"/>
      <c r="J464" s="14"/>
      <c r="K464" s="191"/>
      <c r="L464" s="1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 x14ac:dyDescent="0.25">
      <c r="A465" s="4"/>
      <c r="B465" s="4"/>
      <c r="C465" s="4"/>
      <c r="D465" s="14"/>
      <c r="E465" s="191"/>
      <c r="F465" s="14"/>
      <c r="G465" s="191"/>
      <c r="H465" s="14"/>
      <c r="I465" s="191"/>
      <c r="J465" s="14"/>
      <c r="K465" s="191"/>
      <c r="L465" s="1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 x14ac:dyDescent="0.25">
      <c r="A466" s="4"/>
      <c r="B466" s="4"/>
      <c r="C466" s="4"/>
      <c r="D466" s="14"/>
      <c r="E466" s="191"/>
      <c r="F466" s="14"/>
      <c r="G466" s="191"/>
      <c r="H466" s="14"/>
      <c r="I466" s="191"/>
      <c r="J466" s="14"/>
      <c r="K466" s="191"/>
      <c r="L466" s="1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 x14ac:dyDescent="0.25">
      <c r="A467" s="4"/>
      <c r="B467" s="4"/>
      <c r="C467" s="4"/>
      <c r="D467" s="14"/>
      <c r="E467" s="191"/>
      <c r="F467" s="14"/>
      <c r="G467" s="191"/>
      <c r="H467" s="14"/>
      <c r="I467" s="191"/>
      <c r="J467" s="14"/>
      <c r="K467" s="191"/>
      <c r="L467" s="1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 x14ac:dyDescent="0.25">
      <c r="A468" s="4"/>
      <c r="B468" s="4"/>
      <c r="C468" s="4"/>
      <c r="D468" s="14"/>
      <c r="E468" s="191"/>
      <c r="F468" s="14"/>
      <c r="G468" s="191"/>
      <c r="H468" s="14"/>
      <c r="I468" s="191"/>
      <c r="J468" s="14"/>
      <c r="K468" s="191"/>
      <c r="L468" s="1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 x14ac:dyDescent="0.25">
      <c r="A469" s="4"/>
      <c r="B469" s="4"/>
      <c r="C469" s="4"/>
      <c r="D469" s="14"/>
      <c r="E469" s="191"/>
      <c r="F469" s="14"/>
      <c r="G469" s="191"/>
      <c r="H469" s="14"/>
      <c r="I469" s="191"/>
      <c r="J469" s="14"/>
      <c r="K469" s="191"/>
      <c r="L469" s="1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 x14ac:dyDescent="0.25">
      <c r="A470" s="4"/>
      <c r="B470" s="4"/>
      <c r="C470" s="4"/>
      <c r="D470" s="14"/>
      <c r="E470" s="191"/>
      <c r="F470" s="14"/>
      <c r="G470" s="191"/>
      <c r="H470" s="14"/>
      <c r="I470" s="191"/>
      <c r="J470" s="14"/>
      <c r="K470" s="191"/>
      <c r="L470" s="1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 x14ac:dyDescent="0.25">
      <c r="A471" s="4"/>
      <c r="B471" s="4"/>
      <c r="C471" s="4"/>
      <c r="D471" s="14"/>
      <c r="E471" s="191"/>
      <c r="F471" s="14"/>
      <c r="G471" s="191"/>
      <c r="H471" s="14"/>
      <c r="I471" s="191"/>
      <c r="J471" s="14"/>
      <c r="K471" s="191"/>
      <c r="L471" s="1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 x14ac:dyDescent="0.25">
      <c r="A472" s="4"/>
      <c r="B472" s="4"/>
      <c r="C472" s="4"/>
      <c r="D472" s="14"/>
      <c r="E472" s="191"/>
      <c r="F472" s="14"/>
      <c r="G472" s="191"/>
      <c r="H472" s="14"/>
      <c r="I472" s="191"/>
      <c r="J472" s="14"/>
      <c r="K472" s="191"/>
      <c r="L472" s="1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 x14ac:dyDescent="0.25">
      <c r="A473" s="4"/>
      <c r="B473" s="4"/>
      <c r="C473" s="4"/>
      <c r="D473" s="14"/>
      <c r="E473" s="191"/>
      <c r="F473" s="14"/>
      <c r="G473" s="191"/>
      <c r="H473" s="14"/>
      <c r="I473" s="191"/>
      <c r="J473" s="14"/>
      <c r="K473" s="191"/>
      <c r="L473" s="1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 x14ac:dyDescent="0.25">
      <c r="A474" s="4"/>
      <c r="B474" s="4"/>
      <c r="C474" s="4"/>
      <c r="D474" s="14"/>
      <c r="E474" s="191"/>
      <c r="F474" s="14"/>
      <c r="G474" s="191"/>
      <c r="H474" s="14"/>
      <c r="I474" s="191"/>
      <c r="J474" s="14"/>
      <c r="K474" s="191"/>
      <c r="L474" s="1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 x14ac:dyDescent="0.25">
      <c r="A475" s="4"/>
      <c r="B475" s="4"/>
      <c r="C475" s="4"/>
      <c r="D475" s="14"/>
      <c r="E475" s="191"/>
      <c r="F475" s="14"/>
      <c r="G475" s="191"/>
      <c r="H475" s="14"/>
      <c r="I475" s="191"/>
      <c r="J475" s="14"/>
      <c r="K475" s="191"/>
      <c r="L475" s="1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 x14ac:dyDescent="0.25">
      <c r="A476" s="4"/>
      <c r="B476" s="4"/>
      <c r="C476" s="4"/>
      <c r="D476" s="14"/>
      <c r="E476" s="191"/>
      <c r="F476" s="14"/>
      <c r="G476" s="191"/>
      <c r="H476" s="14"/>
      <c r="I476" s="191"/>
      <c r="J476" s="14"/>
      <c r="K476" s="191"/>
      <c r="L476" s="1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 x14ac:dyDescent="0.25">
      <c r="A477" s="4"/>
      <c r="B477" s="4"/>
      <c r="C477" s="4"/>
      <c r="D477" s="14"/>
      <c r="E477" s="191"/>
      <c r="F477" s="14"/>
      <c r="G477" s="191"/>
      <c r="H477" s="14"/>
      <c r="I477" s="191"/>
      <c r="J477" s="14"/>
      <c r="K477" s="191"/>
      <c r="L477" s="1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 x14ac:dyDescent="0.25">
      <c r="A478" s="4"/>
      <c r="B478" s="4"/>
      <c r="C478" s="4"/>
      <c r="D478" s="14"/>
      <c r="E478" s="191"/>
      <c r="F478" s="14"/>
      <c r="G478" s="191"/>
      <c r="H478" s="14"/>
      <c r="I478" s="191"/>
      <c r="J478" s="14"/>
      <c r="K478" s="191"/>
      <c r="L478" s="1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 x14ac:dyDescent="0.25">
      <c r="A479" s="4"/>
      <c r="B479" s="4"/>
      <c r="C479" s="4"/>
      <c r="D479" s="14"/>
      <c r="E479" s="191"/>
      <c r="F479" s="14"/>
      <c r="G479" s="191"/>
      <c r="H479" s="14"/>
      <c r="I479" s="191"/>
      <c r="J479" s="14"/>
      <c r="K479" s="191"/>
      <c r="L479" s="1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 x14ac:dyDescent="0.25">
      <c r="A480" s="4"/>
      <c r="B480" s="4"/>
      <c r="C480" s="4"/>
      <c r="D480" s="14"/>
      <c r="E480" s="191"/>
      <c r="F480" s="14"/>
      <c r="G480" s="191"/>
      <c r="H480" s="14"/>
      <c r="I480" s="191"/>
      <c r="J480" s="14"/>
      <c r="K480" s="191"/>
      <c r="L480" s="1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 x14ac:dyDescent="0.25">
      <c r="A481" s="4"/>
      <c r="B481" s="4"/>
      <c r="C481" s="4"/>
      <c r="D481" s="14"/>
      <c r="E481" s="191"/>
      <c r="F481" s="14"/>
      <c r="G481" s="191"/>
      <c r="H481" s="14"/>
      <c r="I481" s="191"/>
      <c r="J481" s="14"/>
      <c r="K481" s="191"/>
      <c r="L481" s="1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 x14ac:dyDescent="0.25">
      <c r="A482" s="4"/>
      <c r="B482" s="4"/>
      <c r="C482" s="4"/>
      <c r="D482" s="14"/>
      <c r="E482" s="191"/>
      <c r="F482" s="14"/>
      <c r="G482" s="191"/>
      <c r="H482" s="14"/>
      <c r="I482" s="191"/>
      <c r="J482" s="14"/>
      <c r="K482" s="191"/>
      <c r="L482" s="1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 x14ac:dyDescent="0.25">
      <c r="A483" s="4"/>
      <c r="B483" s="4"/>
      <c r="C483" s="4"/>
      <c r="D483" s="14"/>
      <c r="E483" s="191"/>
      <c r="F483" s="14"/>
      <c r="G483" s="191"/>
      <c r="H483" s="14"/>
      <c r="I483" s="191"/>
      <c r="J483" s="14"/>
      <c r="K483" s="191"/>
      <c r="L483" s="1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 x14ac:dyDescent="0.25">
      <c r="A484" s="4"/>
      <c r="B484" s="4"/>
      <c r="C484" s="4"/>
      <c r="D484" s="14"/>
      <c r="E484" s="191"/>
      <c r="F484" s="14"/>
      <c r="G484" s="191"/>
      <c r="H484" s="14"/>
      <c r="I484" s="191"/>
      <c r="J484" s="14"/>
      <c r="K484" s="191"/>
      <c r="L484" s="1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 x14ac:dyDescent="0.25">
      <c r="A485" s="4"/>
      <c r="B485" s="4"/>
      <c r="C485" s="4"/>
      <c r="D485" s="14"/>
      <c r="E485" s="191"/>
      <c r="F485" s="14"/>
      <c r="G485" s="191"/>
      <c r="H485" s="14"/>
      <c r="I485" s="191"/>
      <c r="J485" s="14"/>
      <c r="K485" s="191"/>
      <c r="L485" s="1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 x14ac:dyDescent="0.25">
      <c r="A486" s="4"/>
      <c r="B486" s="4"/>
      <c r="C486" s="4"/>
      <c r="D486" s="14"/>
      <c r="E486" s="191"/>
      <c r="F486" s="14"/>
      <c r="G486" s="191"/>
      <c r="H486" s="14"/>
      <c r="I486" s="191"/>
      <c r="J486" s="14"/>
      <c r="K486" s="191"/>
      <c r="L486" s="1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 x14ac:dyDescent="0.25">
      <c r="A487" s="4"/>
      <c r="B487" s="4"/>
      <c r="C487" s="4"/>
      <c r="D487" s="14"/>
      <c r="E487" s="191"/>
      <c r="F487" s="14"/>
      <c r="G487" s="191"/>
      <c r="H487" s="14"/>
      <c r="I487" s="191"/>
      <c r="J487" s="14"/>
      <c r="K487" s="191"/>
      <c r="L487" s="1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 x14ac:dyDescent="0.25">
      <c r="A488" s="4"/>
      <c r="B488" s="4"/>
      <c r="C488" s="4"/>
      <c r="D488" s="14"/>
      <c r="E488" s="191"/>
      <c r="F488" s="14"/>
      <c r="G488" s="191"/>
      <c r="H488" s="14"/>
      <c r="I488" s="191"/>
      <c r="J488" s="14"/>
      <c r="K488" s="191"/>
      <c r="L488" s="1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 x14ac:dyDescent="0.25">
      <c r="A489" s="4"/>
      <c r="B489" s="4"/>
      <c r="C489" s="4"/>
      <c r="D489" s="14"/>
      <c r="E489" s="191"/>
      <c r="F489" s="14"/>
      <c r="G489" s="191"/>
      <c r="H489" s="14"/>
      <c r="I489" s="191"/>
      <c r="J489" s="14"/>
      <c r="K489" s="191"/>
      <c r="L489" s="1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 x14ac:dyDescent="0.25">
      <c r="A490" s="4"/>
      <c r="B490" s="4"/>
      <c r="C490" s="4"/>
      <c r="D490" s="14"/>
      <c r="E490" s="191"/>
      <c r="F490" s="14"/>
      <c r="G490" s="191"/>
      <c r="H490" s="14"/>
      <c r="I490" s="191"/>
      <c r="J490" s="14"/>
      <c r="K490" s="191"/>
      <c r="L490" s="1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 x14ac:dyDescent="0.25">
      <c r="A491" s="4"/>
      <c r="B491" s="4"/>
      <c r="C491" s="4"/>
      <c r="D491" s="14"/>
      <c r="E491" s="191"/>
      <c r="F491" s="14"/>
      <c r="G491" s="191"/>
      <c r="H491" s="14"/>
      <c r="I491" s="191"/>
      <c r="J491" s="14"/>
      <c r="K491" s="191"/>
      <c r="L491" s="1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 x14ac:dyDescent="0.25">
      <c r="A492" s="4"/>
      <c r="B492" s="4"/>
      <c r="C492" s="4"/>
      <c r="D492" s="14"/>
      <c r="E492" s="191"/>
      <c r="F492" s="14"/>
      <c r="G492" s="191"/>
      <c r="H492" s="14"/>
      <c r="I492" s="191"/>
      <c r="J492" s="14"/>
      <c r="K492" s="191"/>
      <c r="L492" s="1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 x14ac:dyDescent="0.25">
      <c r="A493" s="4"/>
      <c r="B493" s="4"/>
      <c r="C493" s="4"/>
      <c r="D493" s="14"/>
      <c r="E493" s="191"/>
      <c r="F493" s="14"/>
      <c r="G493" s="191"/>
      <c r="H493" s="14"/>
      <c r="I493" s="191"/>
      <c r="J493" s="14"/>
      <c r="K493" s="191"/>
      <c r="L493" s="1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 x14ac:dyDescent="0.25">
      <c r="A494" s="4"/>
      <c r="B494" s="4"/>
      <c r="C494" s="4"/>
      <c r="D494" s="14"/>
      <c r="E494" s="191"/>
      <c r="F494" s="14"/>
      <c r="G494" s="191"/>
      <c r="H494" s="14"/>
      <c r="I494" s="191"/>
      <c r="J494" s="14"/>
      <c r="K494" s="191"/>
      <c r="L494" s="1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 x14ac:dyDescent="0.25">
      <c r="A495" s="4"/>
      <c r="B495" s="4"/>
      <c r="C495" s="4"/>
      <c r="D495" s="14"/>
      <c r="E495" s="191"/>
      <c r="F495" s="14"/>
      <c r="G495" s="191"/>
      <c r="H495" s="14"/>
      <c r="I495" s="191"/>
      <c r="J495" s="14"/>
      <c r="K495" s="191"/>
      <c r="L495" s="1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 x14ac:dyDescent="0.25">
      <c r="A496" s="4"/>
      <c r="B496" s="4"/>
      <c r="C496" s="4"/>
      <c r="D496" s="14"/>
      <c r="E496" s="191"/>
      <c r="F496" s="14"/>
      <c r="G496" s="191"/>
      <c r="H496" s="14"/>
      <c r="I496" s="191"/>
      <c r="J496" s="14"/>
      <c r="K496" s="191"/>
      <c r="L496" s="1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 x14ac:dyDescent="0.25">
      <c r="A497" s="4"/>
      <c r="B497" s="4"/>
      <c r="C497" s="4"/>
      <c r="D497" s="14"/>
      <c r="E497" s="191"/>
      <c r="F497" s="14"/>
      <c r="G497" s="191"/>
      <c r="H497" s="14"/>
      <c r="I497" s="191"/>
      <c r="J497" s="14"/>
      <c r="K497" s="191"/>
      <c r="L497" s="1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 x14ac:dyDescent="0.25">
      <c r="A498" s="4"/>
      <c r="B498" s="4"/>
      <c r="C498" s="4"/>
      <c r="D498" s="14"/>
      <c r="E498" s="191"/>
      <c r="F498" s="14"/>
      <c r="G498" s="191"/>
      <c r="H498" s="14"/>
      <c r="I498" s="191"/>
      <c r="J498" s="14"/>
      <c r="K498" s="191"/>
      <c r="L498" s="1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 x14ac:dyDescent="0.25">
      <c r="A499" s="4"/>
      <c r="B499" s="4"/>
      <c r="C499" s="4"/>
      <c r="D499" s="14"/>
      <c r="E499" s="191"/>
      <c r="F499" s="14"/>
      <c r="G499" s="191"/>
      <c r="H499" s="14"/>
      <c r="I499" s="191"/>
      <c r="J499" s="14"/>
      <c r="K499" s="191"/>
      <c r="L499" s="1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 x14ac:dyDescent="0.25">
      <c r="A500" s="4"/>
      <c r="B500" s="4"/>
      <c r="C500" s="4"/>
      <c r="D500" s="14"/>
      <c r="E500" s="191"/>
      <c r="F500" s="14"/>
      <c r="G500" s="191"/>
      <c r="H500" s="14"/>
      <c r="I500" s="191"/>
      <c r="J500" s="14"/>
      <c r="K500" s="191"/>
      <c r="L500" s="1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  <row r="501" spans="1:24" x14ac:dyDescent="0.25">
      <c r="A501" s="4"/>
      <c r="B501" s="4"/>
      <c r="C501" s="4"/>
      <c r="D501" s="14"/>
      <c r="E501" s="191"/>
      <c r="F501" s="14"/>
      <c r="G501" s="191"/>
      <c r="H501" s="14"/>
      <c r="I501" s="191"/>
      <c r="J501" s="14"/>
      <c r="K501" s="191"/>
      <c r="L501" s="1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</row>
    <row r="502" spans="1:24" x14ac:dyDescent="0.25">
      <c r="A502" s="4"/>
      <c r="B502" s="4"/>
      <c r="C502" s="4"/>
      <c r="D502" s="14"/>
      <c r="E502" s="191"/>
      <c r="F502" s="14"/>
      <c r="G502" s="191"/>
      <c r="H502" s="14"/>
      <c r="I502" s="191"/>
      <c r="J502" s="14"/>
      <c r="K502" s="191"/>
      <c r="L502" s="1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</row>
    <row r="503" spans="1:24" x14ac:dyDescent="0.25">
      <c r="A503" s="4"/>
      <c r="B503" s="4"/>
      <c r="C503" s="4"/>
      <c r="D503" s="14"/>
      <c r="E503" s="191"/>
      <c r="F503" s="14"/>
      <c r="G503" s="191"/>
      <c r="H503" s="14"/>
      <c r="I503" s="191"/>
      <c r="J503" s="14"/>
      <c r="K503" s="191"/>
      <c r="L503" s="1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</row>
    <row r="504" spans="1:24" x14ac:dyDescent="0.25">
      <c r="A504" s="4"/>
      <c r="B504" s="4"/>
      <c r="C504" s="4"/>
      <c r="D504" s="14"/>
      <c r="E504" s="191"/>
      <c r="F504" s="14"/>
      <c r="G504" s="191"/>
      <c r="H504" s="14"/>
      <c r="I504" s="191"/>
      <c r="J504" s="14"/>
      <c r="K504" s="191"/>
      <c r="L504" s="1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</row>
    <row r="505" spans="1:24" x14ac:dyDescent="0.25">
      <c r="A505" s="4"/>
      <c r="B505" s="4"/>
      <c r="C505" s="4"/>
      <c r="D505" s="14"/>
      <c r="E505" s="191"/>
      <c r="F505" s="14"/>
      <c r="G505" s="191"/>
      <c r="H505" s="14"/>
      <c r="I505" s="191"/>
      <c r="J505" s="14"/>
      <c r="K505" s="191"/>
      <c r="L505" s="1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</row>
    <row r="506" spans="1:24" x14ac:dyDescent="0.25">
      <c r="A506" s="4"/>
      <c r="B506" s="4"/>
      <c r="C506" s="4"/>
      <c r="D506" s="14"/>
      <c r="E506" s="191"/>
      <c r="F506" s="14"/>
      <c r="G506" s="191"/>
      <c r="H506" s="14"/>
      <c r="I506" s="191"/>
      <c r="J506" s="14"/>
      <c r="K506" s="191"/>
      <c r="L506" s="1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</row>
    <row r="507" spans="1:24" x14ac:dyDescent="0.25">
      <c r="A507" s="4"/>
      <c r="B507" s="4"/>
      <c r="C507" s="4"/>
      <c r="D507" s="14"/>
      <c r="E507" s="191"/>
      <c r="F507" s="14"/>
      <c r="G507" s="191"/>
      <c r="H507" s="14"/>
      <c r="I507" s="191"/>
      <c r="J507" s="14"/>
      <c r="K507" s="191"/>
      <c r="L507" s="1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</row>
    <row r="508" spans="1:24" x14ac:dyDescent="0.25">
      <c r="A508" s="4"/>
      <c r="B508" s="4"/>
      <c r="C508" s="4"/>
      <c r="D508" s="14"/>
      <c r="E508" s="191"/>
      <c r="F508" s="14"/>
      <c r="G508" s="191"/>
      <c r="H508" s="14"/>
      <c r="I508" s="191"/>
      <c r="J508" s="14"/>
      <c r="K508" s="191"/>
      <c r="L508" s="1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</row>
    <row r="509" spans="1:24" x14ac:dyDescent="0.25">
      <c r="A509" s="4"/>
      <c r="B509" s="4"/>
      <c r="C509" s="4"/>
      <c r="D509" s="14"/>
      <c r="E509" s="191"/>
      <c r="F509" s="14"/>
      <c r="G509" s="191"/>
      <c r="H509" s="14"/>
      <c r="I509" s="191"/>
      <c r="J509" s="14"/>
      <c r="K509" s="191"/>
      <c r="L509" s="1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</row>
    <row r="510" spans="1:24" x14ac:dyDescent="0.25">
      <c r="A510" s="4"/>
      <c r="B510" s="4"/>
      <c r="C510" s="4"/>
      <c r="D510" s="14"/>
      <c r="E510" s="191"/>
      <c r="F510" s="14"/>
      <c r="G510" s="191"/>
      <c r="H510" s="14"/>
      <c r="I510" s="191"/>
      <c r="J510" s="14"/>
      <c r="K510" s="191"/>
      <c r="L510" s="1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</row>
    <row r="511" spans="1:24" x14ac:dyDescent="0.25">
      <c r="A511" s="4"/>
      <c r="B511" s="4"/>
      <c r="C511" s="4"/>
      <c r="D511" s="14"/>
      <c r="E511" s="191"/>
      <c r="F511" s="14"/>
      <c r="G511" s="191"/>
      <c r="H511" s="14"/>
      <c r="I511" s="191"/>
      <c r="J511" s="14"/>
      <c r="K511" s="191"/>
      <c r="L511" s="1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</row>
    <row r="512" spans="1:24" x14ac:dyDescent="0.25">
      <c r="A512" s="4"/>
      <c r="B512" s="4"/>
      <c r="C512" s="4"/>
      <c r="D512" s="14"/>
      <c r="E512" s="191"/>
      <c r="F512" s="14"/>
      <c r="G512" s="191"/>
      <c r="H512" s="14"/>
      <c r="I512" s="191"/>
      <c r="J512" s="14"/>
      <c r="K512" s="191"/>
      <c r="L512" s="1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</row>
    <row r="513" spans="1:24" x14ac:dyDescent="0.25">
      <c r="A513" s="4"/>
      <c r="B513" s="4"/>
      <c r="C513" s="4"/>
      <c r="D513" s="14"/>
      <c r="E513" s="191"/>
      <c r="F513" s="14"/>
      <c r="G513" s="191"/>
      <c r="H513" s="14"/>
      <c r="I513" s="191"/>
      <c r="J513" s="14"/>
      <c r="K513" s="191"/>
      <c r="L513" s="1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</row>
    <row r="514" spans="1:24" x14ac:dyDescent="0.25">
      <c r="A514" s="4"/>
      <c r="B514" s="4"/>
      <c r="C514" s="4"/>
      <c r="D514" s="14"/>
      <c r="E514" s="191"/>
      <c r="F514" s="14"/>
      <c r="G514" s="191"/>
      <c r="H514" s="14"/>
      <c r="I514" s="191"/>
      <c r="J514" s="14"/>
      <c r="K514" s="191"/>
      <c r="L514" s="1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</row>
    <row r="515" spans="1:24" x14ac:dyDescent="0.25">
      <c r="A515" s="4"/>
      <c r="B515" s="4"/>
      <c r="C515" s="4"/>
      <c r="D515" s="14"/>
      <c r="E515" s="191"/>
      <c r="F515" s="14"/>
      <c r="G515" s="191"/>
      <c r="H515" s="14"/>
      <c r="I515" s="191"/>
      <c r="J515" s="14"/>
      <c r="K515" s="191"/>
      <c r="L515" s="1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</row>
    <row r="516" spans="1:24" x14ac:dyDescent="0.25">
      <c r="A516" s="4"/>
      <c r="B516" s="4"/>
      <c r="C516" s="4"/>
      <c r="D516" s="14"/>
      <c r="E516" s="191"/>
      <c r="F516" s="14"/>
      <c r="G516" s="191"/>
      <c r="H516" s="14"/>
      <c r="I516" s="191"/>
      <c r="J516" s="14"/>
      <c r="K516" s="191"/>
      <c r="L516" s="1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</row>
    <row r="517" spans="1:24" x14ac:dyDescent="0.25">
      <c r="A517" s="4"/>
      <c r="B517" s="4"/>
      <c r="C517" s="4"/>
      <c r="D517" s="14"/>
      <c r="E517" s="191"/>
      <c r="F517" s="14"/>
      <c r="G517" s="191"/>
      <c r="H517" s="14"/>
      <c r="I517" s="191"/>
      <c r="J517" s="14"/>
      <c r="K517" s="191"/>
      <c r="L517" s="1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</row>
    <row r="518" spans="1:24" x14ac:dyDescent="0.25">
      <c r="A518" s="4"/>
      <c r="B518" s="4"/>
      <c r="C518" s="4"/>
      <c r="D518" s="14"/>
      <c r="E518" s="191"/>
      <c r="F518" s="14"/>
      <c r="G518" s="191"/>
      <c r="H518" s="14"/>
      <c r="I518" s="191"/>
      <c r="J518" s="14"/>
      <c r="K518" s="191"/>
      <c r="L518" s="1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</row>
    <row r="519" spans="1:24" x14ac:dyDescent="0.25">
      <c r="A519" s="4"/>
      <c r="B519" s="4"/>
      <c r="C519" s="4"/>
      <c r="D519" s="14"/>
      <c r="E519" s="191"/>
      <c r="F519" s="14"/>
      <c r="G519" s="191"/>
      <c r="H519" s="14"/>
      <c r="I519" s="191"/>
      <c r="J519" s="14"/>
      <c r="K519" s="191"/>
      <c r="L519" s="1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</row>
    <row r="520" spans="1:24" x14ac:dyDescent="0.25">
      <c r="A520" s="4"/>
      <c r="B520" s="4"/>
      <c r="C520" s="4"/>
      <c r="D520" s="14"/>
      <c r="E520" s="191"/>
      <c r="F520" s="14"/>
      <c r="G520" s="191"/>
      <c r="H520" s="14"/>
      <c r="I520" s="191"/>
      <c r="J520" s="14"/>
      <c r="K520" s="191"/>
      <c r="L520" s="1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</row>
    <row r="521" spans="1:24" x14ac:dyDescent="0.25">
      <c r="A521" s="4"/>
      <c r="B521" s="4"/>
      <c r="C521" s="4"/>
      <c r="D521" s="14"/>
      <c r="E521" s="191"/>
      <c r="F521" s="14"/>
      <c r="G521" s="191"/>
      <c r="H521" s="14"/>
      <c r="I521" s="191"/>
      <c r="J521" s="14"/>
      <c r="K521" s="191"/>
      <c r="L521" s="1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</row>
    <row r="522" spans="1:24" x14ac:dyDescent="0.25">
      <c r="A522" s="4"/>
      <c r="B522" s="4"/>
      <c r="C522" s="4"/>
      <c r="D522" s="14"/>
      <c r="E522" s="191"/>
      <c r="F522" s="14"/>
      <c r="G522" s="191"/>
      <c r="H522" s="14"/>
      <c r="I522" s="191"/>
      <c r="J522" s="14"/>
      <c r="K522" s="191"/>
      <c r="L522" s="1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</row>
    <row r="523" spans="1:24" x14ac:dyDescent="0.25">
      <c r="A523" s="4"/>
      <c r="B523" s="4"/>
      <c r="C523" s="4"/>
      <c r="D523" s="14"/>
      <c r="E523" s="191"/>
      <c r="F523" s="14"/>
      <c r="G523" s="191"/>
      <c r="H523" s="14"/>
      <c r="I523" s="191"/>
      <c r="J523" s="14"/>
      <c r="K523" s="191"/>
      <c r="L523" s="1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</row>
    <row r="524" spans="1:24" x14ac:dyDescent="0.25">
      <c r="A524" s="4"/>
      <c r="B524" s="4"/>
      <c r="C524" s="4"/>
      <c r="D524" s="14"/>
      <c r="E524" s="191"/>
      <c r="F524" s="14"/>
      <c r="G524" s="191"/>
      <c r="H524" s="14"/>
      <c r="I524" s="191"/>
      <c r="J524" s="14"/>
      <c r="K524" s="191"/>
      <c r="L524" s="1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</row>
    <row r="525" spans="1:24" x14ac:dyDescent="0.25">
      <c r="A525" s="4"/>
      <c r="B525" s="4"/>
      <c r="C525" s="4"/>
      <c r="D525" s="14"/>
      <c r="E525" s="191"/>
      <c r="F525" s="14"/>
      <c r="G525" s="191"/>
      <c r="H525" s="14"/>
      <c r="I525" s="191"/>
      <c r="J525" s="14"/>
      <c r="K525" s="191"/>
      <c r="L525" s="1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</row>
    <row r="526" spans="1:24" x14ac:dyDescent="0.25">
      <c r="A526" s="4"/>
      <c r="B526" s="4"/>
      <c r="C526" s="4"/>
      <c r="D526" s="14"/>
      <c r="E526" s="191"/>
      <c r="F526" s="14"/>
      <c r="G526" s="191"/>
      <c r="H526" s="14"/>
      <c r="I526" s="191"/>
      <c r="J526" s="14"/>
      <c r="K526" s="191"/>
      <c r="L526" s="1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</row>
    <row r="527" spans="1:24" x14ac:dyDescent="0.25">
      <c r="A527" s="4"/>
      <c r="B527" s="4"/>
      <c r="C527" s="4"/>
      <c r="D527" s="14"/>
      <c r="E527" s="191"/>
      <c r="F527" s="14"/>
      <c r="G527" s="191"/>
      <c r="H527" s="14"/>
      <c r="I527" s="191"/>
      <c r="J527" s="14"/>
      <c r="K527" s="191"/>
      <c r="L527" s="1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</row>
    <row r="528" spans="1:24" x14ac:dyDescent="0.25">
      <c r="A528" s="4"/>
      <c r="B528" s="4"/>
      <c r="C528" s="4"/>
      <c r="D528" s="14"/>
      <c r="E528" s="191"/>
      <c r="F528" s="14"/>
      <c r="G528" s="191"/>
      <c r="H528" s="14"/>
      <c r="I528" s="191"/>
      <c r="J528" s="14"/>
      <c r="K528" s="191"/>
      <c r="L528" s="1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</row>
    <row r="529" spans="1:24" x14ac:dyDescent="0.25">
      <c r="A529" s="4"/>
      <c r="B529" s="4"/>
      <c r="C529" s="4"/>
      <c r="D529" s="14"/>
      <c r="E529" s="191"/>
      <c r="F529" s="14"/>
      <c r="G529" s="191"/>
      <c r="H529" s="14"/>
      <c r="I529" s="191"/>
      <c r="J529" s="14"/>
      <c r="K529" s="191"/>
      <c r="L529" s="1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</row>
    <row r="530" spans="1:24" x14ac:dyDescent="0.25">
      <c r="A530" s="4"/>
      <c r="B530" s="4"/>
      <c r="C530" s="4"/>
      <c r="D530" s="14"/>
      <c r="E530" s="191"/>
      <c r="F530" s="14"/>
      <c r="G530" s="191"/>
      <c r="H530" s="14"/>
      <c r="I530" s="191"/>
      <c r="J530" s="14"/>
      <c r="K530" s="191"/>
      <c r="L530" s="1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</row>
    <row r="531" spans="1:24" x14ac:dyDescent="0.25">
      <c r="A531" s="4"/>
      <c r="B531" s="4"/>
      <c r="C531" s="4"/>
      <c r="D531" s="14"/>
      <c r="E531" s="191"/>
      <c r="F531" s="14"/>
      <c r="G531" s="191"/>
      <c r="H531" s="14"/>
      <c r="I531" s="191"/>
      <c r="J531" s="14"/>
      <c r="K531" s="191"/>
      <c r="L531" s="1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</row>
    <row r="532" spans="1:24" x14ac:dyDescent="0.25">
      <c r="A532" s="4"/>
      <c r="B532" s="4"/>
      <c r="C532" s="4"/>
      <c r="D532" s="14"/>
      <c r="E532" s="191"/>
      <c r="F532" s="14"/>
      <c r="G532" s="191"/>
      <c r="H532" s="14"/>
      <c r="I532" s="191"/>
      <c r="J532" s="14"/>
      <c r="K532" s="191"/>
      <c r="L532" s="1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</row>
    <row r="533" spans="1:24" x14ac:dyDescent="0.25">
      <c r="A533" s="4"/>
      <c r="B533" s="4"/>
      <c r="C533" s="4"/>
      <c r="D533" s="14"/>
      <c r="E533" s="191"/>
      <c r="F533" s="14"/>
      <c r="G533" s="191"/>
      <c r="H533" s="14"/>
      <c r="I533" s="191"/>
      <c r="J533" s="14"/>
      <c r="K533" s="191"/>
      <c r="L533" s="1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</row>
    <row r="534" spans="1:24" x14ac:dyDescent="0.25">
      <c r="A534" s="4"/>
      <c r="B534" s="4"/>
      <c r="C534" s="4"/>
      <c r="D534" s="14"/>
      <c r="E534" s="191"/>
      <c r="F534" s="14"/>
      <c r="G534" s="191"/>
      <c r="H534" s="14"/>
      <c r="I534" s="191"/>
      <c r="J534" s="14"/>
      <c r="K534" s="191"/>
      <c r="L534" s="1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</row>
    <row r="535" spans="1:24" x14ac:dyDescent="0.25">
      <c r="A535" s="4"/>
      <c r="B535" s="4"/>
      <c r="C535" s="4"/>
      <c r="D535" s="14"/>
      <c r="E535" s="191"/>
      <c r="F535" s="14"/>
      <c r="G535" s="191"/>
      <c r="H535" s="14"/>
      <c r="I535" s="191"/>
      <c r="J535" s="14"/>
      <c r="K535" s="191"/>
      <c r="L535" s="1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</row>
    <row r="536" spans="1:24" x14ac:dyDescent="0.25">
      <c r="A536" s="4"/>
      <c r="B536" s="4"/>
      <c r="C536" s="4"/>
      <c r="D536" s="14"/>
      <c r="E536" s="191"/>
      <c r="F536" s="14"/>
      <c r="G536" s="191"/>
      <c r="H536" s="14"/>
      <c r="I536" s="191"/>
      <c r="J536" s="14"/>
      <c r="K536" s="191"/>
      <c r="L536" s="1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</row>
    <row r="537" spans="1:24" x14ac:dyDescent="0.25">
      <c r="A537" s="4"/>
      <c r="B537" s="4"/>
      <c r="C537" s="4"/>
      <c r="D537" s="14"/>
      <c r="E537" s="191"/>
      <c r="F537" s="14"/>
      <c r="G537" s="191"/>
      <c r="H537" s="14"/>
      <c r="I537" s="191"/>
      <c r="J537" s="14"/>
      <c r="K537" s="191"/>
      <c r="L537" s="1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</row>
    <row r="538" spans="1:24" x14ac:dyDescent="0.25">
      <c r="A538" s="4"/>
      <c r="B538" s="4"/>
      <c r="C538" s="4"/>
      <c r="D538" s="14"/>
      <c r="E538" s="191"/>
      <c r="F538" s="14"/>
      <c r="G538" s="191"/>
      <c r="H538" s="14"/>
      <c r="I538" s="191"/>
      <c r="J538" s="14"/>
      <c r="K538" s="191"/>
      <c r="L538" s="1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</row>
    <row r="539" spans="1:24" x14ac:dyDescent="0.25">
      <c r="A539" s="4"/>
      <c r="B539" s="4"/>
      <c r="C539" s="4"/>
      <c r="D539" s="14"/>
      <c r="E539" s="191"/>
      <c r="F539" s="14"/>
      <c r="G539" s="191"/>
      <c r="H539" s="14"/>
      <c r="I539" s="191"/>
      <c r="J539" s="14"/>
      <c r="K539" s="191"/>
      <c r="L539" s="1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</row>
    <row r="540" spans="1:24" x14ac:dyDescent="0.25">
      <c r="A540" s="4"/>
      <c r="B540" s="4"/>
      <c r="C540" s="4"/>
      <c r="D540" s="14"/>
      <c r="E540" s="191"/>
      <c r="F540" s="14"/>
      <c r="G540" s="191"/>
      <c r="H540" s="14"/>
      <c r="I540" s="191"/>
      <c r="J540" s="14"/>
      <c r="K540" s="191"/>
      <c r="L540" s="1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</row>
    <row r="541" spans="1:24" x14ac:dyDescent="0.25">
      <c r="A541" s="4"/>
      <c r="B541" s="4"/>
      <c r="C541" s="4"/>
      <c r="D541" s="14"/>
      <c r="E541" s="191"/>
      <c r="F541" s="14"/>
      <c r="G541" s="191"/>
      <c r="H541" s="14"/>
      <c r="I541" s="191"/>
      <c r="J541" s="14"/>
      <c r="K541" s="191"/>
      <c r="L541" s="1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</row>
    <row r="542" spans="1:24" x14ac:dyDescent="0.25">
      <c r="A542" s="4"/>
      <c r="B542" s="4"/>
      <c r="C542" s="4"/>
      <c r="D542" s="14"/>
      <c r="E542" s="191"/>
      <c r="F542" s="14"/>
      <c r="G542" s="191"/>
      <c r="H542" s="14"/>
      <c r="I542" s="191"/>
      <c r="J542" s="14"/>
      <c r="K542" s="191"/>
      <c r="L542" s="1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</row>
    <row r="543" spans="1:24" x14ac:dyDescent="0.25">
      <c r="A543" s="4"/>
      <c r="B543" s="4"/>
      <c r="C543" s="4"/>
      <c r="D543" s="14"/>
      <c r="E543" s="191"/>
      <c r="F543" s="14"/>
      <c r="G543" s="191"/>
      <c r="H543" s="14"/>
      <c r="I543" s="191"/>
      <c r="J543" s="14"/>
      <c r="K543" s="191"/>
      <c r="L543" s="1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</row>
    <row r="544" spans="1:24" x14ac:dyDescent="0.25">
      <c r="A544" s="4"/>
      <c r="B544" s="4"/>
      <c r="C544" s="4"/>
      <c r="D544" s="14"/>
      <c r="E544" s="191"/>
      <c r="F544" s="14"/>
      <c r="G544" s="191"/>
      <c r="H544" s="14"/>
      <c r="I544" s="191"/>
      <c r="J544" s="14"/>
      <c r="K544" s="191"/>
      <c r="L544" s="1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</row>
    <row r="545" spans="1:24" x14ac:dyDescent="0.25">
      <c r="A545" s="4"/>
      <c r="B545" s="4"/>
      <c r="C545" s="4"/>
      <c r="D545" s="14"/>
      <c r="E545" s="191"/>
      <c r="F545" s="14"/>
      <c r="G545" s="191"/>
      <c r="H545" s="14"/>
      <c r="I545" s="191"/>
      <c r="J545" s="14"/>
      <c r="K545" s="191"/>
      <c r="L545" s="1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</row>
    <row r="546" spans="1:24" x14ac:dyDescent="0.25">
      <c r="A546" s="4"/>
      <c r="B546" s="4"/>
      <c r="C546" s="4"/>
      <c r="D546" s="14"/>
      <c r="E546" s="191"/>
      <c r="F546" s="14"/>
      <c r="G546" s="191"/>
      <c r="H546" s="14"/>
      <c r="I546" s="191"/>
      <c r="J546" s="14"/>
      <c r="K546" s="191"/>
      <c r="L546" s="1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</row>
    <row r="547" spans="1:24" x14ac:dyDescent="0.25">
      <c r="A547" s="4"/>
      <c r="B547" s="4"/>
      <c r="C547" s="4"/>
      <c r="D547" s="14"/>
      <c r="E547" s="191"/>
      <c r="F547" s="14"/>
      <c r="G547" s="191"/>
      <c r="H547" s="14"/>
      <c r="I547" s="191"/>
      <c r="J547" s="14"/>
      <c r="K547" s="191"/>
      <c r="L547" s="1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</row>
    <row r="548" spans="1:24" x14ac:dyDescent="0.25">
      <c r="A548" s="4"/>
      <c r="B548" s="4"/>
      <c r="C548" s="4"/>
      <c r="D548" s="14"/>
      <c r="E548" s="191"/>
      <c r="F548" s="14"/>
      <c r="G548" s="191"/>
      <c r="H548" s="14"/>
      <c r="I548" s="191"/>
      <c r="J548" s="14"/>
      <c r="K548" s="191"/>
      <c r="L548" s="1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</row>
    <row r="549" spans="1:24" x14ac:dyDescent="0.25">
      <c r="A549" s="4"/>
      <c r="B549" s="4"/>
      <c r="C549" s="4"/>
      <c r="D549" s="14"/>
      <c r="E549" s="191"/>
      <c r="F549" s="14"/>
      <c r="G549" s="191"/>
      <c r="H549" s="14"/>
      <c r="I549" s="191"/>
      <c r="J549" s="14"/>
      <c r="K549" s="191"/>
      <c r="L549" s="1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</row>
    <row r="550" spans="1:24" x14ac:dyDescent="0.25">
      <c r="A550" s="4"/>
      <c r="B550" s="4"/>
      <c r="C550" s="4"/>
      <c r="D550" s="14"/>
      <c r="E550" s="191"/>
      <c r="F550" s="14"/>
      <c r="G550" s="191"/>
      <c r="H550" s="14"/>
      <c r="I550" s="191"/>
      <c r="J550" s="14"/>
      <c r="K550" s="191"/>
      <c r="L550" s="1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</row>
    <row r="551" spans="1:24" x14ac:dyDescent="0.25">
      <c r="A551" s="4"/>
      <c r="B551" s="4"/>
      <c r="C551" s="4"/>
      <c r="D551" s="14"/>
      <c r="E551" s="191"/>
      <c r="F551" s="14"/>
      <c r="G551" s="191"/>
      <c r="H551" s="14"/>
      <c r="I551" s="191"/>
      <c r="J551" s="14"/>
      <c r="K551" s="191"/>
      <c r="L551" s="1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</row>
    <row r="552" spans="1:24" x14ac:dyDescent="0.25">
      <c r="A552" s="4"/>
      <c r="B552" s="4"/>
      <c r="C552" s="4"/>
      <c r="D552" s="14"/>
      <c r="E552" s="191"/>
      <c r="F552" s="14"/>
      <c r="G552" s="191"/>
      <c r="H552" s="14"/>
      <c r="I552" s="191"/>
      <c r="J552" s="14"/>
      <c r="K552" s="191"/>
      <c r="L552" s="1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</row>
    <row r="553" spans="1:24" x14ac:dyDescent="0.25">
      <c r="A553" s="4"/>
      <c r="B553" s="4"/>
      <c r="C553" s="4"/>
      <c r="D553" s="14"/>
      <c r="E553" s="191"/>
      <c r="F553" s="14"/>
      <c r="G553" s="191"/>
      <c r="H553" s="14"/>
      <c r="I553" s="191"/>
      <c r="J553" s="14"/>
      <c r="K553" s="191"/>
      <c r="L553" s="1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</row>
    <row r="554" spans="1:24" x14ac:dyDescent="0.25">
      <c r="A554" s="4"/>
      <c r="B554" s="4"/>
      <c r="C554" s="4"/>
      <c r="D554" s="14"/>
      <c r="E554" s="191"/>
      <c r="F554" s="14"/>
      <c r="G554" s="191"/>
      <c r="H554" s="14"/>
      <c r="I554" s="191"/>
      <c r="J554" s="14"/>
      <c r="K554" s="191"/>
      <c r="L554" s="1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</row>
    <row r="555" spans="1:24" x14ac:dyDescent="0.25">
      <c r="A555" s="4"/>
      <c r="B555" s="4"/>
      <c r="C555" s="4"/>
      <c r="D555" s="14"/>
      <c r="E555" s="191"/>
      <c r="F555" s="14"/>
      <c r="G555" s="191"/>
      <c r="H555" s="14"/>
      <c r="I555" s="191"/>
      <c r="J555" s="14"/>
      <c r="K555" s="191"/>
      <c r="L555" s="1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</row>
    <row r="556" spans="1:24" x14ac:dyDescent="0.25">
      <c r="A556" s="4"/>
      <c r="B556" s="4"/>
      <c r="C556" s="4"/>
      <c r="D556" s="14"/>
      <c r="E556" s="191"/>
      <c r="F556" s="14"/>
      <c r="G556" s="191"/>
      <c r="H556" s="14"/>
      <c r="I556" s="191"/>
      <c r="J556" s="14"/>
      <c r="K556" s="191"/>
      <c r="L556" s="1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</row>
    <row r="557" spans="1:24" x14ac:dyDescent="0.25">
      <c r="A557" s="4"/>
      <c r="B557" s="4"/>
      <c r="C557" s="4"/>
      <c r="D557" s="14"/>
      <c r="E557" s="191"/>
      <c r="F557" s="14"/>
      <c r="G557" s="191"/>
      <c r="H557" s="14"/>
      <c r="I557" s="191"/>
      <c r="J557" s="14"/>
      <c r="K557" s="191"/>
      <c r="L557" s="1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</row>
    <row r="558" spans="1:24" x14ac:dyDescent="0.25">
      <c r="A558" s="4"/>
      <c r="B558" s="4"/>
      <c r="C558" s="4"/>
      <c r="D558" s="14"/>
      <c r="E558" s="191"/>
      <c r="F558" s="14"/>
      <c r="G558" s="191"/>
      <c r="H558" s="14"/>
      <c r="I558" s="191"/>
      <c r="J558" s="14"/>
      <c r="K558" s="191"/>
      <c r="L558" s="1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</row>
  </sheetData>
  <sheetProtection formatCells="0" formatColumns="0" formatRows="0" insertColumns="0" insertRows="0" insertHyperlinks="0" deleteRows="0" sort="0" autoFilter="0" pivotTables="0"/>
  <mergeCells count="10">
    <mergeCell ref="A2:K2"/>
    <mergeCell ref="A3:K3"/>
    <mergeCell ref="C4:D4"/>
    <mergeCell ref="A221:K222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3" manualBreakCount="3">
    <brk id="48" max="14" man="1"/>
    <brk id="87" max="14" man="1"/>
    <brk id="16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5"/>
  <sheetViews>
    <sheetView zoomScale="80" zoomScaleNormal="80" zoomScaleSheetLayoutView="90" workbookViewId="0">
      <pane xSplit="1" ySplit="7" topLeftCell="B218" activePane="bottomRight" state="frozen"/>
      <selection pane="topRight" activeCell="B1" sqref="B1"/>
      <selection pane="bottomLeft" activeCell="A8" sqref="A8"/>
      <selection pane="bottomRight" activeCell="J228" sqref="J228"/>
    </sheetView>
  </sheetViews>
  <sheetFormatPr defaultRowHeight="15" x14ac:dyDescent="0.25"/>
  <cols>
    <col min="1" max="1" width="41" customWidth="1"/>
    <col min="2" max="2" width="12.7109375" customWidth="1"/>
    <col min="3" max="3" width="13.85546875" style="18" customWidth="1"/>
    <col min="4" max="4" width="10.85546875" style="24" customWidth="1"/>
    <col min="5" max="5" width="12.85546875" style="179" customWidth="1"/>
    <col min="6" max="6" width="10.140625" style="179" customWidth="1"/>
    <col min="7" max="7" width="13.28515625" style="178" customWidth="1"/>
    <col min="8" max="8" width="10.85546875" style="179" customWidth="1"/>
    <col min="9" max="9" width="13.140625" style="179" customWidth="1"/>
    <col min="10" max="10" width="10.28515625" style="179" customWidth="1"/>
    <col min="11" max="11" width="13" style="179" customWidth="1"/>
    <col min="12" max="12" width="10.28515625" style="179" customWidth="1"/>
  </cols>
  <sheetData>
    <row r="1" spans="1:14" x14ac:dyDescent="0.25">
      <c r="A1" t="s">
        <v>71</v>
      </c>
      <c r="I1" s="317" t="s">
        <v>11</v>
      </c>
      <c r="J1" s="317"/>
    </row>
    <row r="2" spans="1:14" s="3" customFormat="1" ht="25.5" customHeight="1" x14ac:dyDescent="0.25">
      <c r="A2" s="306" t="s">
        <v>79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12"/>
    </row>
    <row r="3" spans="1:14" s="3" customFormat="1" ht="18.75" customHeight="1" x14ac:dyDescent="0.25">
      <c r="A3" s="306" t="s">
        <v>80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12"/>
    </row>
    <row r="4" spans="1:14" s="3" customFormat="1" ht="9.75" customHeight="1" x14ac:dyDescent="0.25">
      <c r="A4" s="6"/>
      <c r="B4" s="6"/>
      <c r="C4" s="315" t="s">
        <v>55</v>
      </c>
      <c r="D4" s="315"/>
      <c r="E4" s="185"/>
      <c r="F4" s="185"/>
      <c r="G4" s="184"/>
      <c r="H4" s="185"/>
      <c r="I4" s="185"/>
      <c r="J4" s="185"/>
      <c r="K4" s="205"/>
      <c r="L4" s="205"/>
      <c r="M4" s="1"/>
      <c r="N4" s="1"/>
    </row>
    <row r="5" spans="1:14" s="3" customFormat="1" ht="9.75" customHeight="1" x14ac:dyDescent="0.25">
      <c r="A5" s="6"/>
      <c r="B5" s="6"/>
      <c r="C5" s="19"/>
      <c r="D5" s="80"/>
      <c r="E5" s="185"/>
      <c r="F5" s="185"/>
      <c r="G5" s="184"/>
      <c r="H5" s="185"/>
      <c r="I5" s="185"/>
      <c r="J5" s="185"/>
      <c r="K5" s="205"/>
      <c r="L5" s="205"/>
      <c r="M5" s="1"/>
      <c r="N5" s="1"/>
    </row>
    <row r="6" spans="1:14" ht="34.5" customHeight="1" x14ac:dyDescent="0.25">
      <c r="A6" s="310" t="s">
        <v>7</v>
      </c>
      <c r="B6" s="11" t="s">
        <v>61</v>
      </c>
      <c r="C6" s="313" t="s">
        <v>72</v>
      </c>
      <c r="D6" s="318"/>
      <c r="E6" s="308" t="s">
        <v>73</v>
      </c>
      <c r="F6" s="309"/>
      <c r="G6" s="313" t="s">
        <v>60</v>
      </c>
      <c r="H6" s="314"/>
      <c r="I6" s="308" t="s">
        <v>62</v>
      </c>
      <c r="J6" s="309"/>
      <c r="K6" s="308" t="s">
        <v>74</v>
      </c>
      <c r="L6" s="309"/>
    </row>
    <row r="7" spans="1:14" ht="42.75" customHeight="1" x14ac:dyDescent="0.25">
      <c r="A7" s="310"/>
      <c r="B7" s="5" t="s">
        <v>57</v>
      </c>
      <c r="C7" s="20" t="s">
        <v>57</v>
      </c>
      <c r="D7" s="13" t="s">
        <v>12</v>
      </c>
      <c r="E7" s="13" t="s">
        <v>57</v>
      </c>
      <c r="F7" s="13" t="s">
        <v>12</v>
      </c>
      <c r="G7" s="255" t="s">
        <v>57</v>
      </c>
      <c r="H7" s="13" t="s">
        <v>12</v>
      </c>
      <c r="I7" s="13" t="s">
        <v>57</v>
      </c>
      <c r="J7" s="13" t="s">
        <v>12</v>
      </c>
      <c r="K7" s="13" t="s">
        <v>57</v>
      </c>
      <c r="L7" s="13" t="s">
        <v>12</v>
      </c>
    </row>
    <row r="8" spans="1:14" ht="20.25" customHeight="1" x14ac:dyDescent="0.25">
      <c r="A8" s="69" t="s">
        <v>76</v>
      </c>
      <c r="B8" s="146">
        <f>ROUND(('фонд начисленной заработной пла'!B8/'среднесписочная численность'!B8/12)*1000,1)</f>
        <v>36183</v>
      </c>
      <c r="C8" s="93">
        <f>ROUND(('фонд начисленной заработной пла'!C8/'среднесписочная численность'!C8/12)*1000,1)</f>
        <v>38634</v>
      </c>
      <c r="D8" s="128">
        <f>ROUND(C8/B8*100,1)</f>
        <v>106.8</v>
      </c>
      <c r="E8" s="128">
        <f>ROUND(('фонд начисленной заработной пла'!E8/'среднесписочная численность'!E8/12)*1000,1)</f>
        <v>39710.800000000003</v>
      </c>
      <c r="F8" s="128">
        <f>ROUND(E8/C8*100,1)</f>
        <v>102.8</v>
      </c>
      <c r="G8" s="93">
        <f>ROUND(('фонд начисленной заработной пла'!G8/'среднесписочная численность'!G8/12)*1000,1)</f>
        <v>42281.3</v>
      </c>
      <c r="H8" s="128">
        <f t="shared" ref="H8" si="0">ROUND(G8/E8*100,1)</f>
        <v>106.5</v>
      </c>
      <c r="I8" s="128">
        <f>ROUND(('фонд начисленной заработной пла'!I8/'среднесписочная численность'!I8/12)*1000,1)</f>
        <v>44962.1</v>
      </c>
      <c r="J8" s="128">
        <f t="shared" ref="J8" si="1">ROUND(I8/G8*100,1)</f>
        <v>106.3</v>
      </c>
      <c r="K8" s="128">
        <f>ROUND(('фонд начисленной заработной пла'!K8/'среднесписочная численность'!K8/12)*1000,1)</f>
        <v>48604.3</v>
      </c>
      <c r="L8" s="129">
        <f t="shared" ref="L8" si="2">ROUND(K8/I8*100,1)</f>
        <v>108.1</v>
      </c>
    </row>
    <row r="9" spans="1:14" s="86" customFormat="1" ht="15" customHeight="1" x14ac:dyDescent="0.25">
      <c r="A9" s="70" t="s">
        <v>15</v>
      </c>
      <c r="B9" s="147">
        <f>B8-B10</f>
        <v>16989.3</v>
      </c>
      <c r="C9" s="95">
        <f>C8-C10</f>
        <v>18398</v>
      </c>
      <c r="D9" s="130">
        <f>D8-D10</f>
        <v>1.3999999999999915</v>
      </c>
      <c r="E9" s="130">
        <f t="shared" ref="E9:L9" si="3">E8-E10</f>
        <v>18242.500000000004</v>
      </c>
      <c r="F9" s="130">
        <f t="shared" si="3"/>
        <v>-3.2999999999999972</v>
      </c>
      <c r="G9" s="197">
        <f t="shared" si="3"/>
        <v>19300.300000000003</v>
      </c>
      <c r="H9" s="198">
        <f t="shared" si="3"/>
        <v>-0.5</v>
      </c>
      <c r="I9" s="198">
        <f t="shared" si="3"/>
        <v>20229.5</v>
      </c>
      <c r="J9" s="198">
        <f t="shared" si="3"/>
        <v>-1.2999999999999972</v>
      </c>
      <c r="K9" s="198">
        <f t="shared" si="3"/>
        <v>7078.3000000000029</v>
      </c>
      <c r="L9" s="206">
        <f t="shared" si="3"/>
        <v>-59.800000000000011</v>
      </c>
    </row>
    <row r="10" spans="1:14" s="86" customFormat="1" ht="13.5" customHeight="1" x14ac:dyDescent="0.25">
      <c r="A10" s="70" t="s">
        <v>16</v>
      </c>
      <c r="B10" s="147">
        <f>ROUND(('фонд начисленной заработной пла'!B10/'среднесписочная численность'!B10/12)*1000,1)</f>
        <v>19193.7</v>
      </c>
      <c r="C10" s="95">
        <f>ROUND(('фонд начисленной заработной пла'!C10/'среднесписочная численность'!C10/12)*1000,1)</f>
        <v>20236</v>
      </c>
      <c r="D10" s="130">
        <f>ROUND(C10/B10*100,1)</f>
        <v>105.4</v>
      </c>
      <c r="E10" s="130">
        <f>ROUND(('фонд начисленной заработной пла'!E10/'среднесписочная численность'!E10/12)*1000,1)</f>
        <v>21468.3</v>
      </c>
      <c r="F10" s="130">
        <f>ROUND(E10/C10*100,1)</f>
        <v>106.1</v>
      </c>
      <c r="G10" s="197">
        <f>ROUND(('фонд начисленной заработной пла'!G10/'среднесписочная численность'!G10/12)*1000,1)</f>
        <v>22981</v>
      </c>
      <c r="H10" s="198">
        <f t="shared" ref="H10" si="4">ROUND(G10/E10*100,1)</f>
        <v>107</v>
      </c>
      <c r="I10" s="198">
        <f>ROUND(('фонд начисленной заработной пла'!I10/'среднесписочная численность'!I10/12)*1000,1)</f>
        <v>24732.6</v>
      </c>
      <c r="J10" s="198">
        <f t="shared" ref="J10" si="5">ROUND(I10/G10*100,1)</f>
        <v>107.6</v>
      </c>
      <c r="K10" s="198">
        <f>ROUND(('фонд начисленной заработной пла'!K10/'среднесписочная численность'!K10/12)*1000,1)</f>
        <v>41526</v>
      </c>
      <c r="L10" s="206">
        <f t="shared" ref="L10" si="6">ROUND(K10/I10*100,1)</f>
        <v>167.9</v>
      </c>
    </row>
    <row r="11" spans="1:14" s="86" customFormat="1" ht="14.25" customHeight="1" x14ac:dyDescent="0.25">
      <c r="A11" s="70" t="s">
        <v>17</v>
      </c>
      <c r="B11" s="147">
        <f>B8-B12</f>
        <v>0</v>
      </c>
      <c r="C11" s="95">
        <f>C8-C12</f>
        <v>0</v>
      </c>
      <c r="D11" s="130">
        <f>D8-D12</f>
        <v>0</v>
      </c>
      <c r="E11" s="130">
        <f t="shared" ref="E11:L11" si="7">E8-E12</f>
        <v>0</v>
      </c>
      <c r="F11" s="130">
        <f t="shared" si="7"/>
        <v>0</v>
      </c>
      <c r="G11" s="197">
        <f t="shared" si="7"/>
        <v>0</v>
      </c>
      <c r="H11" s="198">
        <f t="shared" si="7"/>
        <v>0</v>
      </c>
      <c r="I11" s="198">
        <f>I8-I12</f>
        <v>0</v>
      </c>
      <c r="J11" s="198">
        <f t="shared" si="7"/>
        <v>0</v>
      </c>
      <c r="K11" s="198">
        <f t="shared" si="7"/>
        <v>0</v>
      </c>
      <c r="L11" s="206">
        <f t="shared" si="7"/>
        <v>0</v>
      </c>
    </row>
    <row r="12" spans="1:14" s="86" customFormat="1" ht="12.75" customHeight="1" x14ac:dyDescent="0.25">
      <c r="A12" s="70" t="s">
        <v>16</v>
      </c>
      <c r="B12" s="147">
        <f>ROUND(('фонд начисленной заработной пла'!B12/'среднесписочная численность'!B12/12)*1000,1)</f>
        <v>36183</v>
      </c>
      <c r="C12" s="95">
        <f>ROUND(('фонд начисленной заработной пла'!C12/'среднесписочная численность'!C12/12)*1000,1)</f>
        <v>38634</v>
      </c>
      <c r="D12" s="130">
        <f>ROUND(C12/B12*100,1)</f>
        <v>106.8</v>
      </c>
      <c r="E12" s="130">
        <f>ROUND(('фонд начисленной заработной пла'!E12/'среднесписочная численность'!E12/12)*1000,1)</f>
        <v>39710.800000000003</v>
      </c>
      <c r="F12" s="130">
        <f>ROUND(E12/C12*100,1)</f>
        <v>102.8</v>
      </c>
      <c r="G12" s="197">
        <f>ROUND(('фонд начисленной заработной пла'!G12/'среднесписочная численность'!G12/12)*1000,1)</f>
        <v>42281.3</v>
      </c>
      <c r="H12" s="198">
        <f t="shared" ref="H12" si="8">ROUND(G12/E12*100,1)</f>
        <v>106.5</v>
      </c>
      <c r="I12" s="198">
        <f>ROUND(('фонд начисленной заработной пла'!I12/'среднесписочная численность'!I12/12)*1000,1)</f>
        <v>44962.1</v>
      </c>
      <c r="J12" s="198">
        <f t="shared" ref="J12" si="9">ROUND(I12/G12*100,1)</f>
        <v>106.3</v>
      </c>
      <c r="K12" s="198">
        <f>ROUND(('фонд начисленной заработной пла'!K12/'среднесписочная численность'!K12/12)*1000,1)</f>
        <v>48604.3</v>
      </c>
      <c r="L12" s="206">
        <f t="shared" ref="L12" si="10">ROUND(K12/I12*100,1)</f>
        <v>108.1</v>
      </c>
    </row>
    <row r="13" spans="1:14" s="86" customFormat="1" ht="15.75" customHeight="1" x14ac:dyDescent="0.25">
      <c r="A13" s="70" t="s">
        <v>18</v>
      </c>
      <c r="B13" s="147">
        <f t="shared" ref="B13:L13" si="11">B162-B14</f>
        <v>-18797.7</v>
      </c>
      <c r="C13" s="95">
        <f t="shared" si="11"/>
        <v>-20966</v>
      </c>
      <c r="D13" s="130">
        <f t="shared" si="11"/>
        <v>-111.5</v>
      </c>
      <c r="E13" s="130">
        <f t="shared" si="11"/>
        <v>-20837.599999999999</v>
      </c>
      <c r="F13" s="130">
        <f t="shared" si="11"/>
        <v>-99.4</v>
      </c>
      <c r="G13" s="197">
        <f t="shared" si="11"/>
        <v>-21962.3</v>
      </c>
      <c r="H13" s="198">
        <f t="shared" si="11"/>
        <v>-105.4</v>
      </c>
      <c r="I13" s="198">
        <f t="shared" si="11"/>
        <v>-23912.7</v>
      </c>
      <c r="J13" s="198">
        <f t="shared" si="11"/>
        <v>-108.9</v>
      </c>
      <c r="K13" s="198">
        <f t="shared" si="11"/>
        <v>-170243.4</v>
      </c>
      <c r="L13" s="206">
        <f t="shared" si="11"/>
        <v>-711.9</v>
      </c>
    </row>
    <row r="14" spans="1:14" s="86" customFormat="1" ht="15" customHeight="1" x14ac:dyDescent="0.25">
      <c r="A14" s="70" t="s">
        <v>16</v>
      </c>
      <c r="B14" s="147">
        <f>ROUND(('фонд начисленной заработной пла'!B14/'среднесписочная численность'!B14/12)*1000,1)</f>
        <v>18797.7</v>
      </c>
      <c r="C14" s="95">
        <f>ROUND(('фонд начисленной заработной пла'!C14/'среднесписочная численность'!C14/12)*1000,1)</f>
        <v>20966</v>
      </c>
      <c r="D14" s="130">
        <f>ROUND(C14/B14*100,1)</f>
        <v>111.5</v>
      </c>
      <c r="E14" s="130">
        <f>ROUND(('фонд начисленной заработной пла'!E14/'среднесписочная численность'!E14/12)*1000,1)</f>
        <v>20837.599999999999</v>
      </c>
      <c r="F14" s="130">
        <f t="shared" ref="F14:F45" si="12">ROUND(E14/C14*100,1)</f>
        <v>99.4</v>
      </c>
      <c r="G14" s="197">
        <f>ROUND(('фонд начисленной заработной пла'!G14/'среднесписочная численность'!G14/12)*1000,1)</f>
        <v>21962.3</v>
      </c>
      <c r="H14" s="198">
        <f t="shared" ref="H14" si="13">ROUND(G14/E14*100,1)</f>
        <v>105.4</v>
      </c>
      <c r="I14" s="198">
        <f>ROUND(('фонд начисленной заработной пла'!I14/'среднесписочная численность'!I14/12)*1000,1)</f>
        <v>23912.7</v>
      </c>
      <c r="J14" s="198">
        <f t="shared" ref="J14" si="14">ROUND(I14/G14*100,1)</f>
        <v>108.9</v>
      </c>
      <c r="K14" s="198">
        <f>ROUND(('фонд начисленной заработной пла'!K14/'среднесписочная численность'!K14/12)*1000,1)</f>
        <v>170243.4</v>
      </c>
      <c r="L14" s="206">
        <f t="shared" ref="L14" si="15">ROUND(K14/I14*100,1)</f>
        <v>711.9</v>
      </c>
    </row>
    <row r="15" spans="1:14" ht="27" customHeight="1" x14ac:dyDescent="0.25">
      <c r="A15" s="71" t="s">
        <v>54</v>
      </c>
      <c r="B15" s="148"/>
      <c r="C15" s="97"/>
      <c r="D15" s="149"/>
      <c r="E15" s="149"/>
      <c r="F15" s="130" t="e">
        <f t="shared" si="12"/>
        <v>#DIV/0!</v>
      </c>
      <c r="G15" s="199"/>
      <c r="H15" s="200"/>
      <c r="I15" s="200"/>
      <c r="J15" s="200"/>
      <c r="K15" s="200"/>
      <c r="L15" s="207"/>
    </row>
    <row r="16" spans="1:14" s="87" customFormat="1" ht="27" customHeight="1" x14ac:dyDescent="0.25">
      <c r="A16" s="72" t="s">
        <v>14</v>
      </c>
      <c r="B16" s="150">
        <f>'фонд начисленной заработной пла'!B16/'среднесписочная численность'!B16/12*1000</f>
        <v>19237.6077364015</v>
      </c>
      <c r="C16" s="101">
        <f>ROUND(('фонд начисленной заработной пла'!C16/'среднесписочная численность'!C16/12)*1000,1)</f>
        <v>20155.2</v>
      </c>
      <c r="D16" s="134">
        <f t="shared" ref="D16:D26" si="16">ROUND(C16/B16*100,1)</f>
        <v>104.8</v>
      </c>
      <c r="E16" s="141">
        <f>ROUND(('фонд начисленной заработной пла'!E16/'среднесписочная численность'!E16/12)*1000,1)</f>
        <v>21544.2</v>
      </c>
      <c r="F16" s="133">
        <f t="shared" si="12"/>
        <v>106.9</v>
      </c>
      <c r="G16" s="132">
        <f>ROUND(('фонд начисленной заработной пла'!G16/'среднесписочная численность'!G16/12)*1000,1)</f>
        <v>23103.4</v>
      </c>
      <c r="H16" s="201">
        <f t="shared" ref="H16:H21" si="17">ROUND(G16/E16*100,1)</f>
        <v>107.2</v>
      </c>
      <c r="I16" s="141">
        <f>ROUND(('фонд начисленной заработной пла'!I16/'среднесписочная численность'!I16/12)*1000,1)</f>
        <v>24831</v>
      </c>
      <c r="J16" s="201">
        <f t="shared" ref="J16:J79" si="18">ROUND(I16/G16*100,1)</f>
        <v>107.5</v>
      </c>
      <c r="K16" s="141">
        <f>ROUND(('фонд начисленной заработной пла'!K16/'среднесписочная численность'!K16/12)*1000,1)</f>
        <v>26069.8</v>
      </c>
      <c r="L16" s="208">
        <f t="shared" ref="L16:L79" si="19">ROUND(K16/I16*100,1)</f>
        <v>105</v>
      </c>
    </row>
    <row r="17" spans="1:12" ht="12.95" customHeight="1" x14ac:dyDescent="0.25">
      <c r="A17" s="73" t="str">
        <f>'среднесписочная численность'!A17</f>
        <v>ООО "Молочник"</v>
      </c>
      <c r="B17" s="151">
        <f>'фонд начисленной заработной пла'!B17/'среднесписочная численность'!B17/12*1000</f>
        <v>33668.822419832926</v>
      </c>
      <c r="C17" s="152">
        <f>'фонд начисленной заработной пла'!C17/'среднесписочная численность'!C17/12*1000</f>
        <v>34963.037634408603</v>
      </c>
      <c r="D17" s="131">
        <f t="shared" si="16"/>
        <v>103.8</v>
      </c>
      <c r="E17" s="135">
        <f>ROUND(('фонд начисленной заработной пла'!E17/'среднесписочная численность'!E17/12)*1000,1)</f>
        <v>37405.9</v>
      </c>
      <c r="F17" s="130">
        <f t="shared" si="12"/>
        <v>107</v>
      </c>
      <c r="G17" s="135">
        <f>ROUND(('фонд начисленной заработной пла'!G17/'среднесписочная численность'!G17/12)*1000,1)</f>
        <v>40112.199999999997</v>
      </c>
      <c r="H17" s="198">
        <f t="shared" si="17"/>
        <v>107.2</v>
      </c>
      <c r="I17" s="135">
        <f>ROUND(('фонд начисленной заработной пла'!I17/'среднесписочная численность'!I17/12)*1000,1)</f>
        <v>42966</v>
      </c>
      <c r="J17" s="198">
        <f t="shared" si="18"/>
        <v>107.1</v>
      </c>
      <c r="K17" s="135">
        <f>ROUND(('фонд начисленной заработной пла'!K17/'среднесписочная численность'!K17/12)*1000,1)</f>
        <v>49451.8</v>
      </c>
      <c r="L17" s="206">
        <f t="shared" si="19"/>
        <v>115.1</v>
      </c>
    </row>
    <row r="18" spans="1:12" ht="12.95" customHeight="1" x14ac:dyDescent="0.25">
      <c r="A18" s="73">
        <f>'среднесписочная численность'!A18</f>
        <v>0</v>
      </c>
      <c r="B18" s="151">
        <f>'фонд начисленной заработной пла'!B18/'среднесписочная численность'!B18/12*1000</f>
        <v>0</v>
      </c>
      <c r="C18" s="152">
        <f>'фонд начисленной заработной пла'!C18/'среднесписочная численность'!C18/12*1000</f>
        <v>0</v>
      </c>
      <c r="D18" s="131" t="e">
        <f t="shared" si="16"/>
        <v>#DIV/0!</v>
      </c>
      <c r="E18" s="135">
        <f>ROUND(('фонд начисленной заработной пла'!E18/'среднесписочная численность'!E18/12)*1000,1)</f>
        <v>0</v>
      </c>
      <c r="F18" s="130" t="e">
        <f t="shared" si="12"/>
        <v>#DIV/0!</v>
      </c>
      <c r="G18" s="135">
        <f>ROUND(('фонд начисленной заработной пла'!G18/'среднесписочная численность'!G18/12)*1000,1)</f>
        <v>0</v>
      </c>
      <c r="H18" s="198" t="e">
        <f t="shared" si="17"/>
        <v>#DIV/0!</v>
      </c>
      <c r="I18" s="135">
        <f>ROUND(('фонд начисленной заработной пла'!I18/'среднесписочная численность'!I18/12)*1000,1)</f>
        <v>0</v>
      </c>
      <c r="J18" s="198" t="e">
        <f t="shared" si="18"/>
        <v>#DIV/0!</v>
      </c>
      <c r="K18" s="135">
        <f>ROUND(('фонд начисленной заработной пла'!K18/'среднесписочная численность'!K18/12)*1000,1)</f>
        <v>0</v>
      </c>
      <c r="L18" s="206" t="e">
        <f t="shared" si="19"/>
        <v>#DIV/0!</v>
      </c>
    </row>
    <row r="19" spans="1:12" ht="12.95" customHeight="1" x14ac:dyDescent="0.25">
      <c r="A19" s="73">
        <f>'среднесписочная численность'!A19</f>
        <v>0</v>
      </c>
      <c r="B19" s="151">
        <f>'фонд начисленной заработной пла'!B19/'среднесписочная численность'!B19/12*1000</f>
        <v>0</v>
      </c>
      <c r="C19" s="152">
        <f>'фонд начисленной заработной пла'!C19/'среднесписочная численность'!C19/12*1000</f>
        <v>0</v>
      </c>
      <c r="D19" s="131" t="e">
        <f t="shared" si="16"/>
        <v>#DIV/0!</v>
      </c>
      <c r="E19" s="135">
        <f>ROUND(('фонд начисленной заработной пла'!E19/'среднесписочная численность'!E19/12)*1000,1)</f>
        <v>0</v>
      </c>
      <c r="F19" s="130" t="e">
        <f t="shared" si="12"/>
        <v>#DIV/0!</v>
      </c>
      <c r="G19" s="135">
        <f>ROUND(('фонд начисленной заработной пла'!G19/'среднесписочная численность'!G19/12)*1000,1)</f>
        <v>0</v>
      </c>
      <c r="H19" s="198" t="e">
        <f t="shared" si="17"/>
        <v>#DIV/0!</v>
      </c>
      <c r="I19" s="135">
        <f>ROUND(('фонд начисленной заработной пла'!I19/'среднесписочная численность'!I19/12)*1000,1)</f>
        <v>0</v>
      </c>
      <c r="J19" s="198" t="e">
        <f t="shared" si="18"/>
        <v>#DIV/0!</v>
      </c>
      <c r="K19" s="135">
        <f>ROUND(('фонд начисленной заработной пла'!K19/'среднесписочная численность'!K19/12)*1000,1)</f>
        <v>0</v>
      </c>
      <c r="L19" s="206" t="e">
        <f t="shared" si="19"/>
        <v>#DIV/0!</v>
      </c>
    </row>
    <row r="20" spans="1:12" ht="23.25" customHeight="1" x14ac:dyDescent="0.25">
      <c r="A20" s="74">
        <f>'среднесписочная численность'!A20</f>
        <v>0</v>
      </c>
      <c r="B20" s="151">
        <f>'фонд начисленной заработной пла'!B20/'среднесписочная численность'!B20/12*1000</f>
        <v>0</v>
      </c>
      <c r="C20" s="152">
        <f>'фонд начисленной заработной пла'!C20/'среднесписочная численность'!C20/12*1000</f>
        <v>0</v>
      </c>
      <c r="D20" s="131" t="e">
        <f t="shared" si="16"/>
        <v>#DIV/0!</v>
      </c>
      <c r="E20" s="135">
        <f>ROUND(('фонд начисленной заработной пла'!E20/'среднесписочная численность'!E20/12)*1000,1)</f>
        <v>0</v>
      </c>
      <c r="F20" s="130" t="e">
        <f t="shared" si="12"/>
        <v>#DIV/0!</v>
      </c>
      <c r="G20" s="135">
        <f>ROUND(('фонд начисленной заработной пла'!G20/'среднесписочная численность'!G20/12)*1000,1)</f>
        <v>0</v>
      </c>
      <c r="H20" s="198" t="e">
        <f t="shared" si="17"/>
        <v>#DIV/0!</v>
      </c>
      <c r="I20" s="135">
        <f>ROUND(('фонд начисленной заработной пла'!I20/'среднесписочная численность'!I20/12)*1000,1)</f>
        <v>0</v>
      </c>
      <c r="J20" s="198" t="e">
        <f t="shared" si="18"/>
        <v>#DIV/0!</v>
      </c>
      <c r="K20" s="135">
        <f>ROUND(('фонд начисленной заработной пла'!K20/'среднесписочная численность'!K20/12)*1000,1)</f>
        <v>0</v>
      </c>
      <c r="L20" s="206" t="e">
        <f t="shared" si="19"/>
        <v>#DIV/0!</v>
      </c>
    </row>
    <row r="21" spans="1:12" ht="12.95" customHeight="1" x14ac:dyDescent="0.25">
      <c r="A21" s="73" t="str">
        <f>'среднесписочная численность'!A21</f>
        <v>ООО "БАМП"</v>
      </c>
      <c r="B21" s="151">
        <f>'фонд начисленной заработной пла'!B21/'среднесписочная численность'!B21/12*1000</f>
        <v>17520.833333333332</v>
      </c>
      <c r="C21" s="152">
        <f>'фонд начисленной заработной пла'!C21/'среднесписочная численность'!C21/12*1000</f>
        <v>0</v>
      </c>
      <c r="D21" s="131">
        <f t="shared" si="16"/>
        <v>0</v>
      </c>
      <c r="E21" s="180">
        <f>ROUND(('фонд начисленной заработной пла'!E21/'среднесписочная численность'!E21/12)*1000,1)</f>
        <v>0</v>
      </c>
      <c r="F21" s="130" t="e">
        <f t="shared" si="12"/>
        <v>#DIV/0!</v>
      </c>
      <c r="G21" s="135">
        <f>ROUND(('фонд начисленной заработной пла'!G21/'среднесписочная численность'!G21/12)*1000,1)</f>
        <v>0</v>
      </c>
      <c r="H21" s="198" t="e">
        <f t="shared" si="17"/>
        <v>#DIV/0!</v>
      </c>
      <c r="I21" s="135">
        <f>ROUND(('фонд начисленной заработной пла'!I21/'среднесписочная численность'!I21/12)*1000,1)</f>
        <v>0</v>
      </c>
      <c r="J21" s="198" t="e">
        <f t="shared" si="18"/>
        <v>#DIV/0!</v>
      </c>
      <c r="K21" s="135">
        <f>ROUND(('фонд начисленной заработной пла'!K21/'среднесписочная численность'!K21/12)*1000,1)</f>
        <v>0</v>
      </c>
      <c r="L21" s="206" t="e">
        <f t="shared" si="19"/>
        <v>#DIV/0!</v>
      </c>
    </row>
    <row r="22" spans="1:12" ht="12.95" customHeight="1" x14ac:dyDescent="0.25">
      <c r="A22" s="73" t="str">
        <f>'среднесписочная численность'!A22</f>
        <v>АО "Надежда"</v>
      </c>
      <c r="B22" s="151">
        <f>'фонд начисленной заработной пла'!B22/'среднесписочная численность'!B22/12*1000</f>
        <v>39897.185002350729</v>
      </c>
      <c r="C22" s="152">
        <f>'фонд начисленной заработной пла'!C22/'среднесписочная численность'!C22/12*1000</f>
        <v>42290.199530516431</v>
      </c>
      <c r="D22" s="131">
        <f t="shared" si="16"/>
        <v>106</v>
      </c>
      <c r="E22" s="180">
        <f>ROUND(('фонд начисленной заработной пла'!E22/'среднесписочная численность'!E22/12)*1000,1)</f>
        <v>44943.1</v>
      </c>
      <c r="F22" s="130">
        <f t="shared" si="12"/>
        <v>106.3</v>
      </c>
      <c r="G22" s="135">
        <f>ROUND(('фонд начисленной заработной пла'!G22/'среднесписочная численность'!G22/12)*1000,1)</f>
        <v>48196</v>
      </c>
      <c r="H22" s="198">
        <f t="shared" ref="H22" si="20">ROUND(G22/E22*100,1)</f>
        <v>107.2</v>
      </c>
      <c r="I22" s="135">
        <f>ROUND(('фонд начисленной заработной пла'!I22/'среднесписочная численность'!I22/12)*1000,1)</f>
        <v>51855.9</v>
      </c>
      <c r="J22" s="198">
        <f t="shared" si="18"/>
        <v>107.6</v>
      </c>
      <c r="K22" s="135">
        <f>ROUND(('фонд начисленной заработной пла'!K22/'среднесписочная численность'!K22/12)*1000,1)</f>
        <v>52621.3</v>
      </c>
      <c r="L22" s="206">
        <f t="shared" si="19"/>
        <v>101.5</v>
      </c>
    </row>
    <row r="23" spans="1:12" s="24" customFormat="1" ht="17.25" customHeight="1" x14ac:dyDescent="0.25">
      <c r="A23" s="248" t="s">
        <v>0</v>
      </c>
      <c r="B23" s="254" t="e">
        <f>ROUND(('фонд начисленной заработной пла'!B23/'среднесписочная численность'!B23/12)*1000,1)</f>
        <v>#DIV/0!</v>
      </c>
      <c r="C23" s="99" t="e">
        <f>ROUND(('фонд начисленной заработной пла'!C23/'среднесписочная численность'!C23/12)*1000,1)</f>
        <v>#DIV/0!</v>
      </c>
      <c r="D23" s="134" t="e">
        <f t="shared" si="16"/>
        <v>#DIV/0!</v>
      </c>
      <c r="E23" s="141" t="e">
        <f>ROUND(('фонд начисленной заработной пла'!E23/'среднесписочная численность'!E23/12)*1000,1)</f>
        <v>#DIV/0!</v>
      </c>
      <c r="F23" s="130" t="e">
        <f t="shared" si="12"/>
        <v>#DIV/0!</v>
      </c>
      <c r="G23" s="141" t="e">
        <f>ROUND(('фонд начисленной заработной пла'!G23/'среднесписочная численность'!G23/12)*1000,1)</f>
        <v>#DIV/0!</v>
      </c>
      <c r="H23" s="201" t="e">
        <f t="shared" ref="H23:H25" si="21">ROUND(G23/E23*100,1)</f>
        <v>#DIV/0!</v>
      </c>
      <c r="I23" s="141" t="e">
        <f>ROUND(('фонд начисленной заработной пла'!I23/'среднесписочная численность'!I23/12)*1000,1)</f>
        <v>#DIV/0!</v>
      </c>
      <c r="J23" s="201" t="e">
        <f t="shared" si="18"/>
        <v>#DIV/0!</v>
      </c>
      <c r="K23" s="141" t="e">
        <f>ROUND(('фонд начисленной заработной пла'!K23/'среднесписочная численность'!K23/12)*1000,1)</f>
        <v>#DIV/0!</v>
      </c>
      <c r="L23" s="208" t="e">
        <f t="shared" si="19"/>
        <v>#DIV/0!</v>
      </c>
    </row>
    <row r="24" spans="1:12" s="86" customFormat="1" ht="18" customHeight="1" x14ac:dyDescent="0.25">
      <c r="A24" s="88" t="str">
        <f>'фонд начисленной заработной пла'!A24</f>
        <v>(наименование предприятия, организации)</v>
      </c>
      <c r="B24" s="153" t="e">
        <f>ROUND(('фонд начисленной заработной пла'!B24/'среднесписочная численность'!B24/12)*1000,1)</f>
        <v>#DIV/0!</v>
      </c>
      <c r="C24" s="104" t="e">
        <f>ROUND(('фонд начисленной заработной пла'!C24/'среднесписочная численность'!C24/12)*1000,1)</f>
        <v>#DIV/0!</v>
      </c>
      <c r="D24" s="131" t="e">
        <f t="shared" si="16"/>
        <v>#DIV/0!</v>
      </c>
      <c r="E24" s="180" t="e">
        <f>ROUND(('фонд начисленной заработной пла'!E24/'среднесписочная численность'!E24/12)*1000,1)</f>
        <v>#DIV/0!</v>
      </c>
      <c r="F24" s="130" t="e">
        <f t="shared" si="12"/>
        <v>#DIV/0!</v>
      </c>
      <c r="G24" s="136" t="e">
        <f>ROUND(('фонд начисленной заработной пла'!G24/'среднесписочная численность'!G24/12)*1000,1)</f>
        <v>#DIV/0!</v>
      </c>
      <c r="H24" s="198" t="e">
        <f t="shared" si="21"/>
        <v>#DIV/0!</v>
      </c>
      <c r="I24" s="136" t="e">
        <f>ROUND(('фонд начисленной заработной пла'!I24/'среднесписочная численность'!I24/12)*1000,1)</f>
        <v>#DIV/0!</v>
      </c>
      <c r="J24" s="203" t="e">
        <f t="shared" si="18"/>
        <v>#DIV/0!</v>
      </c>
      <c r="K24" s="136" t="e">
        <f>ROUND(('фонд начисленной заработной пла'!K24/'среднесписочная численность'!K24/12)*1000,1)</f>
        <v>#DIV/0!</v>
      </c>
      <c r="L24" s="209" t="e">
        <f t="shared" si="19"/>
        <v>#DIV/0!</v>
      </c>
    </row>
    <row r="25" spans="1:12" s="86" customFormat="1" ht="18" customHeight="1" x14ac:dyDescent="0.25">
      <c r="A25" s="88" t="str">
        <f>'фонд начисленной заработной пла'!A25</f>
        <v>(наименование предприятия, организации)</v>
      </c>
      <c r="B25" s="153" t="e">
        <f>ROUND(('фонд начисленной заработной пла'!B25/'среднесписочная численность'!B25/12)*1000,1)</f>
        <v>#DIV/0!</v>
      </c>
      <c r="C25" s="104" t="e">
        <f>ROUND(('фонд начисленной заработной пла'!C25/'среднесписочная численность'!C25/12)*1000,1)</f>
        <v>#DIV/0!</v>
      </c>
      <c r="D25" s="131" t="e">
        <f t="shared" si="16"/>
        <v>#DIV/0!</v>
      </c>
      <c r="E25" s="180" t="e">
        <f>ROUND(('фонд начисленной заработной пла'!E25/'среднесписочная численность'!E25/12)*1000,1)</f>
        <v>#DIV/0!</v>
      </c>
      <c r="F25" s="130" t="e">
        <f t="shared" si="12"/>
        <v>#DIV/0!</v>
      </c>
      <c r="G25" s="136" t="e">
        <f>ROUND(('фонд начисленной заработной пла'!G25/'среднесписочная численность'!G25/12)*1000,1)</f>
        <v>#DIV/0!</v>
      </c>
      <c r="H25" s="198" t="e">
        <f t="shared" si="21"/>
        <v>#DIV/0!</v>
      </c>
      <c r="I25" s="136" t="e">
        <f>ROUND(('фонд начисленной заработной пла'!I25/'среднесписочная численность'!I25/12)*1000,1)</f>
        <v>#DIV/0!</v>
      </c>
      <c r="J25" s="203" t="e">
        <f t="shared" si="18"/>
        <v>#DIV/0!</v>
      </c>
      <c r="K25" s="136" t="e">
        <f>ROUND(('фонд начисленной заработной пла'!K25/'среднесписочная численность'!K25/12)*1000,1)</f>
        <v>#DIV/0!</v>
      </c>
      <c r="L25" s="209" t="e">
        <f t="shared" si="19"/>
        <v>#DIV/0!</v>
      </c>
    </row>
    <row r="26" spans="1:12" s="24" customFormat="1" ht="15.75" customHeight="1" x14ac:dyDescent="0.25">
      <c r="A26" s="248" t="s">
        <v>1</v>
      </c>
      <c r="B26" s="249" t="e">
        <f>ROUND(('фонд начисленной заработной пла'!B26/'среднесписочная численность'!B26/12)*1000,1)</f>
        <v>#DIV/0!</v>
      </c>
      <c r="C26" s="107" t="e">
        <f>ROUND(('фонд начисленной заработной пла'!C26/'среднесписочная численность'!C26/12)*1000,1)</f>
        <v>#DIV/0!</v>
      </c>
      <c r="D26" s="134" t="e">
        <f t="shared" si="16"/>
        <v>#DIV/0!</v>
      </c>
      <c r="E26" s="229" t="e">
        <f>ROUND(('фонд начисленной заработной пла'!E26/'среднесписочная численность'!E26/12)*1000,1)</f>
        <v>#DIV/0!</v>
      </c>
      <c r="F26" s="130" t="e">
        <f t="shared" si="12"/>
        <v>#DIV/0!</v>
      </c>
      <c r="G26" s="141" t="e">
        <f>ROUND(('фонд начисленной заработной пла'!G26/'среднесписочная численность'!G26/12)*1000,1)</f>
        <v>#DIV/0!</v>
      </c>
      <c r="H26" s="201" t="e">
        <f t="shared" ref="H26" si="22">ROUND(G26/E26*100,1)</f>
        <v>#DIV/0!</v>
      </c>
      <c r="I26" s="141" t="e">
        <f>ROUND(('фонд начисленной заработной пла'!I26/'среднесписочная численность'!I26/12)*1000,1)</f>
        <v>#DIV/0!</v>
      </c>
      <c r="J26" s="201" t="e">
        <f t="shared" si="18"/>
        <v>#DIV/0!</v>
      </c>
      <c r="K26" s="141" t="e">
        <f>ROUND(('фонд начисленной заработной пла'!K26/'среднесписочная численность'!K26/12)*1000,1)</f>
        <v>#DIV/0!</v>
      </c>
      <c r="L26" s="208" t="e">
        <f t="shared" si="19"/>
        <v>#DIV/0!</v>
      </c>
    </row>
    <row r="27" spans="1:12" s="24" customFormat="1" ht="15" customHeight="1" x14ac:dyDescent="0.25">
      <c r="A27" s="250" t="s">
        <v>2</v>
      </c>
      <c r="B27" s="251"/>
      <c r="C27" s="121"/>
      <c r="D27" s="138"/>
      <c r="E27" s="230"/>
      <c r="F27" s="130" t="e">
        <f t="shared" si="12"/>
        <v>#DIV/0!</v>
      </c>
      <c r="G27" s="141" t="e">
        <f>ROUND(('фонд начисленной заработной пла'!G27/'среднесписочная численность'!G27/12)*1000,1)</f>
        <v>#DIV/0!</v>
      </c>
      <c r="H27" s="202"/>
      <c r="I27" s="141" t="e">
        <f>ROUND(('фонд начисленной заработной пла'!I27/'среднесписочная численность'!I27/12)*1000,1)</f>
        <v>#DIV/0!</v>
      </c>
      <c r="J27" s="201" t="e">
        <f t="shared" si="18"/>
        <v>#DIV/0!</v>
      </c>
      <c r="K27" s="141" t="e">
        <f>ROUND(('фонд начисленной заработной пла'!K27/'среднесписочная численность'!K27/12)*1000,1)</f>
        <v>#DIV/0!</v>
      </c>
      <c r="L27" s="208" t="e">
        <f t="shared" si="19"/>
        <v>#DIV/0!</v>
      </c>
    </row>
    <row r="28" spans="1:12" s="24" customFormat="1" ht="15" customHeight="1" x14ac:dyDescent="0.25">
      <c r="A28" s="252" t="s">
        <v>19</v>
      </c>
      <c r="B28" s="253" t="e">
        <f>ROUND(('фонд начисленной заработной пла'!B28/'среднесписочная численность'!B28/12)*1000,1)</f>
        <v>#DIV/0!</v>
      </c>
      <c r="C28" s="111" t="e">
        <f>ROUND(('фонд начисленной заработной пла'!C28/'среднесписочная численность'!C28/12)*1000,1)</f>
        <v>#DIV/0!</v>
      </c>
      <c r="D28" s="137" t="e">
        <f t="shared" ref="D28:D59" si="23">ROUND(C28/B28*100,1)</f>
        <v>#DIV/0!</v>
      </c>
      <c r="E28" s="186" t="e">
        <f>ROUND(('фонд начисленной заработной пла'!E28/'среднесписочная численность'!E28/12)*1000,1)</f>
        <v>#DIV/0!</v>
      </c>
      <c r="F28" s="130" t="e">
        <f t="shared" si="12"/>
        <v>#DIV/0!</v>
      </c>
      <c r="G28" s="141" t="e">
        <f>ROUND(('фонд начисленной заработной пла'!G28/'среднесписочная численность'!G28/12)*1000,1)</f>
        <v>#DIV/0!</v>
      </c>
      <c r="H28" s="203" t="e">
        <f t="shared" ref="H28:H30" si="24">ROUND(G28/E28*100,1)</f>
        <v>#DIV/0!</v>
      </c>
      <c r="I28" s="141" t="e">
        <f>ROUND(('фонд начисленной заработной пла'!I28/'среднесписочная численность'!I28/12)*1000,1)</f>
        <v>#DIV/0!</v>
      </c>
      <c r="J28" s="201" t="e">
        <f t="shared" si="18"/>
        <v>#DIV/0!</v>
      </c>
      <c r="K28" s="141" t="e">
        <f>ROUND(('фонд начисленной заработной пла'!K28/'среднесписочная численность'!K28/12)*1000,1)</f>
        <v>#DIV/0!</v>
      </c>
      <c r="L28" s="208" t="e">
        <f t="shared" si="19"/>
        <v>#DIV/0!</v>
      </c>
    </row>
    <row r="29" spans="1:12" ht="14.25" customHeight="1" x14ac:dyDescent="0.25">
      <c r="A29" s="75">
        <f>'фонд начисленной заработной пла'!A29</f>
        <v>0</v>
      </c>
      <c r="B29" s="155" t="e">
        <f>ROUND(('фонд начисленной заработной пла'!B29/'среднесписочная численность'!B29/12)*1000,1)</f>
        <v>#DIV/0!</v>
      </c>
      <c r="C29" s="104" t="e">
        <f>ROUND(('фонд начисленной заработной пла'!C29/'среднесписочная численность'!C29/12)*1000,1)</f>
        <v>#DIV/0!</v>
      </c>
      <c r="D29" s="131" t="e">
        <f t="shared" si="23"/>
        <v>#DIV/0!</v>
      </c>
      <c r="E29" s="180" t="e">
        <f>ROUND(('фонд начисленной заработной пла'!E29/'среднесписочная численность'!E29/12)*1000,1)</f>
        <v>#DIV/0!</v>
      </c>
      <c r="F29" s="130" t="e">
        <f t="shared" si="12"/>
        <v>#DIV/0!</v>
      </c>
      <c r="G29" s="136" t="e">
        <f>ROUND(('фонд начисленной заработной пла'!G29/'среднесписочная численность'!G29/12)*1000,1)</f>
        <v>#DIV/0!</v>
      </c>
      <c r="H29" s="198" t="e">
        <f t="shared" si="24"/>
        <v>#DIV/0!</v>
      </c>
      <c r="I29" s="136" t="e">
        <f>ROUND(('фонд начисленной заработной пла'!I29/'среднесписочная численность'!I29/12)*1000,1)</f>
        <v>#DIV/0!</v>
      </c>
      <c r="J29" s="203" t="e">
        <f t="shared" si="18"/>
        <v>#DIV/0!</v>
      </c>
      <c r="K29" s="136" t="e">
        <f>ROUND(('фонд начисленной заработной пла'!K29/'среднесписочная численность'!K29/12)*1000,1)</f>
        <v>#DIV/0!</v>
      </c>
      <c r="L29" s="209" t="e">
        <f t="shared" si="19"/>
        <v>#DIV/0!</v>
      </c>
    </row>
    <row r="30" spans="1:12" ht="14.25" customHeight="1" x14ac:dyDescent="0.25">
      <c r="A30" s="75" t="str">
        <f>'фонд начисленной заработной пла'!A30</f>
        <v>(наименование предприятия, организации)</v>
      </c>
      <c r="B30" s="153" t="e">
        <f>ROUND(('фонд начисленной заработной пла'!B30/'среднесписочная численность'!B30/12)*1000,1)</f>
        <v>#DIV/0!</v>
      </c>
      <c r="C30" s="104" t="e">
        <f>ROUND(('фонд начисленной заработной пла'!C30/'среднесписочная численность'!C30/12)*1000,1)</f>
        <v>#DIV/0!</v>
      </c>
      <c r="D30" s="131" t="e">
        <f t="shared" si="23"/>
        <v>#DIV/0!</v>
      </c>
      <c r="E30" s="180" t="e">
        <f>ROUND(('фонд начисленной заработной пла'!E30/'среднесписочная численность'!E30/12)*1000,1)</f>
        <v>#DIV/0!</v>
      </c>
      <c r="F30" s="130" t="e">
        <f t="shared" si="12"/>
        <v>#DIV/0!</v>
      </c>
      <c r="G30" s="136" t="e">
        <f>ROUND(('фонд начисленной заработной пла'!G30/'среднесписочная численность'!G30/12)*1000,1)</f>
        <v>#DIV/0!</v>
      </c>
      <c r="H30" s="198" t="e">
        <f t="shared" si="24"/>
        <v>#DIV/0!</v>
      </c>
      <c r="I30" s="136" t="e">
        <f>ROUND(('фонд начисленной заработной пла'!I30/'среднесписочная численность'!I30/12)*1000,1)</f>
        <v>#DIV/0!</v>
      </c>
      <c r="J30" s="203" t="e">
        <f t="shared" si="18"/>
        <v>#DIV/0!</v>
      </c>
      <c r="K30" s="136" t="e">
        <f>ROUND(('фонд начисленной заработной пла'!K30/'среднесписочная численность'!K30/12)*1000,1)</f>
        <v>#DIV/0!</v>
      </c>
      <c r="L30" s="209" t="e">
        <f t="shared" si="19"/>
        <v>#DIV/0!</v>
      </c>
    </row>
    <row r="31" spans="1:12" ht="18" customHeight="1" x14ac:dyDescent="0.25">
      <c r="A31" s="76" t="s">
        <v>20</v>
      </c>
      <c r="B31" s="154" t="e">
        <f>ROUND(('фонд начисленной заработной пла'!B31/'среднесписочная численность'!B31/12)*1000,1)</f>
        <v>#DIV/0!</v>
      </c>
      <c r="C31" s="156" t="e">
        <f>ROUND(('фонд начисленной заработной пла'!C31/'среднесписочная численность'!C31/12)*1000,1)</f>
        <v>#DIV/0!</v>
      </c>
      <c r="D31" s="137" t="e">
        <f t="shared" si="23"/>
        <v>#DIV/0!</v>
      </c>
      <c r="E31" s="247" t="e">
        <f>ROUND(('фонд начисленной заработной пла'!E31/'среднесписочная численность'!E31/12)*1000,1)</f>
        <v>#DIV/0!</v>
      </c>
      <c r="F31" s="130" t="e">
        <f t="shared" si="12"/>
        <v>#DIV/0!</v>
      </c>
      <c r="G31" s="132" t="e">
        <f>ROUND(('фонд начисленной заработной пла'!G31/'среднесписочная численность'!G31/12)*1000,1)</f>
        <v>#DIV/0!</v>
      </c>
      <c r="H31" s="203" t="e">
        <f t="shared" ref="H31:H33" si="25">ROUND(G31/E31*100,1)</f>
        <v>#DIV/0!</v>
      </c>
      <c r="I31" s="139" t="e">
        <f>ROUND(('фонд начисленной заработной пла'!I31/'среднесписочная численность'!I31/12)*1000,1)</f>
        <v>#DIV/0!</v>
      </c>
      <c r="J31" s="201" t="e">
        <f t="shared" si="18"/>
        <v>#DIV/0!</v>
      </c>
      <c r="K31" s="139" t="e">
        <f>ROUND(('фонд начисленной заработной пла'!K31/'среднесписочная численность'!K31/12)*1000,1)</f>
        <v>#DIV/0!</v>
      </c>
      <c r="L31" s="208" t="e">
        <f t="shared" si="19"/>
        <v>#DIV/0!</v>
      </c>
    </row>
    <row r="32" spans="1:12" s="86" customFormat="1" ht="15" customHeight="1" x14ac:dyDescent="0.25">
      <c r="A32" s="88" t="str">
        <f>'фонд начисленной заработной пла'!A32</f>
        <v>(наименование предприятия, организации)</v>
      </c>
      <c r="B32" s="153" t="e">
        <f>ROUND(('фонд начисленной заработной пла'!B32/'среднесписочная численность'!B32/12)*1000,1)</f>
        <v>#DIV/0!</v>
      </c>
      <c r="C32" s="104" t="e">
        <f>ROUND(('фонд начисленной заработной пла'!C32/'среднесписочная численность'!C32/12)*1000,1)</f>
        <v>#DIV/0!</v>
      </c>
      <c r="D32" s="131" t="e">
        <f t="shared" si="23"/>
        <v>#DIV/0!</v>
      </c>
      <c r="E32" s="180" t="e">
        <f>ROUND(('фонд начисленной заработной пла'!E32/'среднесписочная численность'!E32/12)*1000,1)</f>
        <v>#DIV/0!</v>
      </c>
      <c r="F32" s="130" t="e">
        <f t="shared" si="12"/>
        <v>#DIV/0!</v>
      </c>
      <c r="G32" s="136" t="e">
        <f>ROUND(('фонд начисленной заработной пла'!G32/'среднесписочная численность'!G32/12)*1000,1)</f>
        <v>#DIV/0!</v>
      </c>
      <c r="H32" s="198" t="e">
        <f t="shared" si="25"/>
        <v>#DIV/0!</v>
      </c>
      <c r="I32" s="136" t="e">
        <f>ROUND(('фонд начисленной заработной пла'!I32/'среднесписочная численность'!I32/12)*1000,1)</f>
        <v>#DIV/0!</v>
      </c>
      <c r="J32" s="203" t="e">
        <f t="shared" si="18"/>
        <v>#DIV/0!</v>
      </c>
      <c r="K32" s="136" t="e">
        <f>ROUND(('фонд начисленной заработной пла'!K32/'среднесписочная численность'!K32/12)*1000,1)</f>
        <v>#DIV/0!</v>
      </c>
      <c r="L32" s="209" t="e">
        <f t="shared" si="19"/>
        <v>#DIV/0!</v>
      </c>
    </row>
    <row r="33" spans="1:23" s="86" customFormat="1" ht="18" customHeight="1" x14ac:dyDescent="0.25">
      <c r="A33" s="88" t="str">
        <f>'фонд начисленной заработной пла'!A33</f>
        <v>(наименование предприятия, организации)</v>
      </c>
      <c r="B33" s="153" t="e">
        <f>ROUND(('фонд начисленной заработной пла'!B33/'среднесписочная численность'!B33/12)*1000,1)</f>
        <v>#DIV/0!</v>
      </c>
      <c r="C33" s="104" t="e">
        <f>ROUND(('фонд начисленной заработной пла'!C33/'среднесписочная численность'!C33/12)*1000,1)</f>
        <v>#DIV/0!</v>
      </c>
      <c r="D33" s="131" t="e">
        <f t="shared" si="23"/>
        <v>#DIV/0!</v>
      </c>
      <c r="E33" s="180" t="e">
        <f>ROUND(('фонд начисленной заработной пла'!E33/'среднесписочная численность'!E33/12)*1000,1)</f>
        <v>#DIV/0!</v>
      </c>
      <c r="F33" s="130" t="e">
        <f t="shared" si="12"/>
        <v>#DIV/0!</v>
      </c>
      <c r="G33" s="136" t="e">
        <f>ROUND(('фонд начисленной заработной пла'!G33/'среднесписочная численность'!G33/12)*1000,1)</f>
        <v>#DIV/0!</v>
      </c>
      <c r="H33" s="198" t="e">
        <f t="shared" si="25"/>
        <v>#DIV/0!</v>
      </c>
      <c r="I33" s="136" t="e">
        <f>ROUND(('фонд начисленной заработной пла'!I33/'среднесписочная численность'!I33/12)*1000,1)</f>
        <v>#DIV/0!</v>
      </c>
      <c r="J33" s="203" t="e">
        <f t="shared" si="18"/>
        <v>#DIV/0!</v>
      </c>
      <c r="K33" s="136" t="e">
        <f>ROUND(('фонд начисленной заработной пла'!K33/'среднесписочная численность'!K33/12)*1000,1)</f>
        <v>#DIV/0!</v>
      </c>
      <c r="L33" s="209" t="e">
        <f t="shared" si="19"/>
        <v>#DIV/0!</v>
      </c>
    </row>
    <row r="34" spans="1:23" ht="18" customHeight="1" x14ac:dyDescent="0.25">
      <c r="A34" s="76" t="s">
        <v>21</v>
      </c>
      <c r="B34" s="154" t="e">
        <f>ROUND(('фонд начисленной заработной пла'!B34/'среднесписочная численность'!B34/12)*1000,1)</f>
        <v>#DIV/0!</v>
      </c>
      <c r="C34" s="142" t="e">
        <f>ROUND(('фонд начисленной заработной пла'!C34/'среднесписочная численность'!C34/12)*1000,1)</f>
        <v>#DIV/0!</v>
      </c>
      <c r="D34" s="137" t="e">
        <f t="shared" si="23"/>
        <v>#DIV/0!</v>
      </c>
      <c r="E34" s="247" t="e">
        <f>ROUND(('фонд начисленной заработной пла'!E34/'среднесписочная численность'!E34/12)*1000,1)</f>
        <v>#DIV/0!</v>
      </c>
      <c r="F34" s="130" t="e">
        <f t="shared" si="12"/>
        <v>#DIV/0!</v>
      </c>
      <c r="G34" s="132" t="e">
        <f>ROUND(('фонд начисленной заработной пла'!G34/'среднесписочная численность'!G34/12)*1000,1)</f>
        <v>#DIV/0!</v>
      </c>
      <c r="H34" s="203" t="e">
        <f t="shared" ref="H34:H36" si="26">ROUND(G34/E34*100,1)</f>
        <v>#DIV/0!</v>
      </c>
      <c r="I34" s="139" t="e">
        <f>ROUND(('фонд начисленной заработной пла'!I34/'среднесписочная численность'!I34/12)*1000,1)</f>
        <v>#DIV/0!</v>
      </c>
      <c r="J34" s="201" t="e">
        <f t="shared" si="18"/>
        <v>#DIV/0!</v>
      </c>
      <c r="K34" s="139" t="e">
        <f>ROUND(('фонд начисленной заработной пла'!K34/'среднесписочная численность'!K34/12)*1000,1)</f>
        <v>#DIV/0!</v>
      </c>
      <c r="L34" s="208" t="e">
        <f t="shared" si="19"/>
        <v>#DIV/0!</v>
      </c>
    </row>
    <row r="35" spans="1:23" s="86" customFormat="1" ht="18.75" customHeight="1" x14ac:dyDescent="0.25">
      <c r="A35" s="88" t="str">
        <f>'фонд начисленной заработной пла'!A35</f>
        <v>(наименование предприятия, организации)</v>
      </c>
      <c r="B35" s="153" t="e">
        <f>ROUND(('фонд начисленной заработной пла'!B35/'среднесписочная численность'!B35/12)*1000,1)</f>
        <v>#DIV/0!</v>
      </c>
      <c r="C35" s="104" t="e">
        <f>ROUND(('фонд начисленной заработной пла'!C35/'среднесписочная численность'!C35/12)*1000,1)</f>
        <v>#DIV/0!</v>
      </c>
      <c r="D35" s="131" t="e">
        <f t="shared" si="23"/>
        <v>#DIV/0!</v>
      </c>
      <c r="E35" s="180" t="e">
        <f>ROUND(('фонд начисленной заработной пла'!E35/'среднесписочная численность'!E35/12)*1000,1)</f>
        <v>#DIV/0!</v>
      </c>
      <c r="F35" s="130" t="e">
        <f t="shared" si="12"/>
        <v>#DIV/0!</v>
      </c>
      <c r="G35" s="136" t="e">
        <f>ROUND(('фонд начисленной заработной пла'!G35/'среднесписочная численность'!G35/12)*1000,1)</f>
        <v>#DIV/0!</v>
      </c>
      <c r="H35" s="198" t="e">
        <f t="shared" si="26"/>
        <v>#DIV/0!</v>
      </c>
      <c r="I35" s="136" t="e">
        <f>ROUND(('фонд начисленной заработной пла'!I35/'среднесписочная численность'!I35/12)*1000,1)</f>
        <v>#DIV/0!</v>
      </c>
      <c r="J35" s="203" t="e">
        <f t="shared" si="18"/>
        <v>#DIV/0!</v>
      </c>
      <c r="K35" s="136" t="e">
        <f>ROUND(('фонд начисленной заработной пла'!K35/'среднесписочная численность'!K35/12)*1000,1)</f>
        <v>#DIV/0!</v>
      </c>
      <c r="L35" s="209" t="e">
        <f t="shared" si="19"/>
        <v>#DIV/0!</v>
      </c>
    </row>
    <row r="36" spans="1:23" s="86" customFormat="1" ht="18.75" customHeight="1" x14ac:dyDescent="0.25">
      <c r="A36" s="88" t="str">
        <f>'фонд начисленной заработной пла'!A36</f>
        <v>(наименование предприятия, организации)</v>
      </c>
      <c r="B36" s="153" t="e">
        <f>ROUND(('фонд начисленной заработной пла'!B36/'среднесписочная численность'!B36/12)*1000,1)</f>
        <v>#DIV/0!</v>
      </c>
      <c r="C36" s="104" t="e">
        <f>ROUND(('фонд начисленной заработной пла'!C36/'среднесписочная численность'!C36/12)*1000,1)</f>
        <v>#DIV/0!</v>
      </c>
      <c r="D36" s="131" t="e">
        <f t="shared" si="23"/>
        <v>#DIV/0!</v>
      </c>
      <c r="E36" s="180" t="e">
        <f>ROUND(('фонд начисленной заработной пла'!E36/'среднесписочная численность'!E36/12)*1000,1)</f>
        <v>#DIV/0!</v>
      </c>
      <c r="F36" s="130" t="e">
        <f t="shared" si="12"/>
        <v>#DIV/0!</v>
      </c>
      <c r="G36" s="136" t="e">
        <f>ROUND(('фонд начисленной заработной пла'!G36/'среднесписочная численность'!G36/12)*1000,1)</f>
        <v>#DIV/0!</v>
      </c>
      <c r="H36" s="198" t="e">
        <f t="shared" si="26"/>
        <v>#DIV/0!</v>
      </c>
      <c r="I36" s="136" t="e">
        <f>ROUND(('фонд начисленной заработной пла'!I36/'среднесписочная численность'!I36/12)*1000,1)</f>
        <v>#DIV/0!</v>
      </c>
      <c r="J36" s="203" t="e">
        <f t="shared" si="18"/>
        <v>#DIV/0!</v>
      </c>
      <c r="K36" s="136" t="e">
        <f>ROUND(('фонд начисленной заработной пла'!K36/'среднесписочная численность'!K36/12)*1000,1)</f>
        <v>#DIV/0!</v>
      </c>
      <c r="L36" s="209" t="e">
        <f t="shared" si="19"/>
        <v>#DIV/0!</v>
      </c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</row>
    <row r="37" spans="1:23" x14ac:dyDescent="0.25">
      <c r="A37" s="76" t="s">
        <v>22</v>
      </c>
      <c r="B37" s="154" t="e">
        <f>ROUND(('фонд начисленной заработной пла'!B37/'среднесписочная численность'!B37/12)*1000,1)</f>
        <v>#DIV/0!</v>
      </c>
      <c r="C37" s="142" t="e">
        <f>ROUND(('фонд начисленной заработной пла'!C37/'среднесписочная численность'!C37/12)*1000,1)</f>
        <v>#DIV/0!</v>
      </c>
      <c r="D37" s="137" t="e">
        <f t="shared" si="23"/>
        <v>#DIV/0!</v>
      </c>
      <c r="E37" s="247" t="e">
        <f>ROUND(('фонд начисленной заработной пла'!E37/'среднесписочная численность'!E37/12)*1000,1)</f>
        <v>#DIV/0!</v>
      </c>
      <c r="F37" s="130" t="e">
        <f t="shared" si="12"/>
        <v>#DIV/0!</v>
      </c>
      <c r="G37" s="132" t="e">
        <f>ROUND(('фонд начисленной заработной пла'!G37/'среднесписочная численность'!G37/12)*1000,1)</f>
        <v>#DIV/0!</v>
      </c>
      <c r="H37" s="203" t="e">
        <f t="shared" ref="H37:H98" si="27">ROUND(G37/E37*100,1)</f>
        <v>#DIV/0!</v>
      </c>
      <c r="I37" s="139" t="e">
        <f>ROUND(('фонд начисленной заработной пла'!I37/'среднесписочная численность'!I37/12)*1000,1)</f>
        <v>#DIV/0!</v>
      </c>
      <c r="J37" s="201" t="e">
        <f t="shared" si="18"/>
        <v>#DIV/0!</v>
      </c>
      <c r="K37" s="139" t="e">
        <f>ROUND(('фонд начисленной заработной пла'!K37/'среднесписочная численность'!K37/12)*1000,1)</f>
        <v>#DIV/0!</v>
      </c>
      <c r="L37" s="208" t="e">
        <f t="shared" si="19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s="86" customFormat="1" ht="15.75" customHeight="1" x14ac:dyDescent="0.25">
      <c r="A38" s="88" t="str">
        <f>'фонд начисленной заработной пла'!A38</f>
        <v>(наименование предприятия, организации)</v>
      </c>
      <c r="B38" s="153" t="e">
        <f>ROUND(('фонд начисленной заработной пла'!B38/'среднесписочная численность'!B38/12)*1000,1)</f>
        <v>#DIV/0!</v>
      </c>
      <c r="C38" s="104" t="e">
        <f>ROUND(('фонд начисленной заработной пла'!C38/'среднесписочная численность'!C38/12)*1000,1)</f>
        <v>#DIV/0!</v>
      </c>
      <c r="D38" s="131" t="e">
        <f t="shared" si="23"/>
        <v>#DIV/0!</v>
      </c>
      <c r="E38" s="180" t="e">
        <f>ROUND(('фонд начисленной заработной пла'!E38/'среднесписочная численность'!E38/12)*1000,1)</f>
        <v>#DIV/0!</v>
      </c>
      <c r="F38" s="130" t="e">
        <f t="shared" si="12"/>
        <v>#DIV/0!</v>
      </c>
      <c r="G38" s="136" t="e">
        <f>ROUND(('фонд начисленной заработной пла'!G38/'среднесписочная численность'!G38/12)*1000,1)</f>
        <v>#DIV/0!</v>
      </c>
      <c r="H38" s="198" t="e">
        <f t="shared" si="27"/>
        <v>#DIV/0!</v>
      </c>
      <c r="I38" s="136" t="e">
        <f>ROUND(('фонд начисленной заработной пла'!I38/'среднесписочная численность'!I38/12)*1000,1)</f>
        <v>#DIV/0!</v>
      </c>
      <c r="J38" s="203" t="e">
        <f t="shared" si="18"/>
        <v>#DIV/0!</v>
      </c>
      <c r="K38" s="136" t="e">
        <f>ROUND(('фонд начисленной заработной пла'!K38/'среднесписочная численность'!K38/12)*1000,1)</f>
        <v>#DIV/0!</v>
      </c>
      <c r="L38" s="209" t="e">
        <f t="shared" si="19"/>
        <v>#DIV/0!</v>
      </c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</row>
    <row r="39" spans="1:23" s="86" customFormat="1" ht="16.5" customHeight="1" x14ac:dyDescent="0.25">
      <c r="A39" s="88" t="str">
        <f>'фонд начисленной заработной пла'!A39</f>
        <v>(наименование предприятия, организации)</v>
      </c>
      <c r="B39" s="153" t="e">
        <f>ROUND(('фонд начисленной заработной пла'!B39/'среднесписочная численность'!B39/12)*1000,1)</f>
        <v>#DIV/0!</v>
      </c>
      <c r="C39" s="104" t="e">
        <f>ROUND(('фонд начисленной заработной пла'!C39/'среднесписочная численность'!C39/12)*1000,1)</f>
        <v>#DIV/0!</v>
      </c>
      <c r="D39" s="131" t="e">
        <f t="shared" si="23"/>
        <v>#DIV/0!</v>
      </c>
      <c r="E39" s="180" t="e">
        <f>ROUND(('фонд начисленной заработной пла'!E39/'среднесписочная численность'!E39/12)*1000,1)</f>
        <v>#DIV/0!</v>
      </c>
      <c r="F39" s="130" t="e">
        <f t="shared" si="12"/>
        <v>#DIV/0!</v>
      </c>
      <c r="G39" s="136" t="e">
        <f>ROUND(('фонд начисленной заработной пла'!G39/'среднесписочная численность'!G39/12)*1000,1)</f>
        <v>#DIV/0!</v>
      </c>
      <c r="H39" s="198" t="e">
        <f t="shared" si="27"/>
        <v>#DIV/0!</v>
      </c>
      <c r="I39" s="136" t="e">
        <f>ROUND(('фонд начисленной заработной пла'!I39/'среднесписочная численность'!I39/12)*1000,1)</f>
        <v>#DIV/0!</v>
      </c>
      <c r="J39" s="203" t="e">
        <f t="shared" si="18"/>
        <v>#DIV/0!</v>
      </c>
      <c r="K39" s="136" t="e">
        <f>ROUND(('фонд начисленной заработной пла'!K39/'среднесписочная численность'!K39/12)*1000,1)</f>
        <v>#DIV/0!</v>
      </c>
      <c r="L39" s="209" t="e">
        <f t="shared" si="19"/>
        <v>#DIV/0!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</row>
    <row r="40" spans="1:23" x14ac:dyDescent="0.25">
      <c r="A40" s="76" t="s">
        <v>23</v>
      </c>
      <c r="B40" s="154" t="e">
        <f>ROUND(('фонд начисленной заработной пла'!B40/'среднесписочная численность'!B40/12)*1000,1)</f>
        <v>#DIV/0!</v>
      </c>
      <c r="C40" s="142" t="e">
        <f>ROUND(('фонд начисленной заработной пла'!C40/'среднесписочная численность'!C40/12)*1000,1)</f>
        <v>#DIV/0!</v>
      </c>
      <c r="D40" s="137" t="e">
        <f t="shared" si="23"/>
        <v>#DIV/0!</v>
      </c>
      <c r="E40" s="136" t="e">
        <f>ROUND(('фонд начисленной заработной пла'!E40/'среднесписочная численность'!E40/12)*1000,1)</f>
        <v>#DIV/0!</v>
      </c>
      <c r="F40" s="130" t="e">
        <f t="shared" si="12"/>
        <v>#DIV/0!</v>
      </c>
      <c r="G40" s="132" t="e">
        <f>ROUND(('фонд начисленной заработной пла'!G40/'среднесписочная численность'!G40/12)*1000,1)</f>
        <v>#DIV/0!</v>
      </c>
      <c r="H40" s="203" t="e">
        <f t="shared" si="27"/>
        <v>#DIV/0!</v>
      </c>
      <c r="I40" s="139" t="e">
        <f>ROUND(('фонд начисленной заработной пла'!I40/'среднесписочная численность'!I40/12)*1000,1)</f>
        <v>#DIV/0!</v>
      </c>
      <c r="J40" s="201" t="e">
        <f t="shared" si="18"/>
        <v>#DIV/0!</v>
      </c>
      <c r="K40" s="139" t="e">
        <f>ROUND(('фонд начисленной заработной пла'!K40/'среднесписочная численность'!K40/12)*1000,1)</f>
        <v>#DIV/0!</v>
      </c>
      <c r="L40" s="208" t="e">
        <f t="shared" si="19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s="86" customFormat="1" ht="15.75" customHeight="1" x14ac:dyDescent="0.25">
      <c r="A41" s="88" t="str">
        <f>'фонд начисленной заработной пла'!A41</f>
        <v>(наименование предприятия, организации)</v>
      </c>
      <c r="B41" s="153" t="e">
        <f>ROUND(('фонд начисленной заработной пла'!B41/'среднесписочная численность'!B41/12)*1000,1)</f>
        <v>#DIV/0!</v>
      </c>
      <c r="C41" s="104" t="e">
        <f>ROUND(('фонд начисленной заработной пла'!C41/'среднесписочная численность'!C41/12)*1000,1)</f>
        <v>#DIV/0!</v>
      </c>
      <c r="D41" s="131" t="e">
        <f t="shared" si="23"/>
        <v>#DIV/0!</v>
      </c>
      <c r="E41" s="180" t="e">
        <f>ROUND(('фонд начисленной заработной пла'!E41/'среднесписочная численность'!E41/12)*1000,1)</f>
        <v>#DIV/0!</v>
      </c>
      <c r="F41" s="130" t="e">
        <f t="shared" si="12"/>
        <v>#DIV/0!</v>
      </c>
      <c r="G41" s="136" t="e">
        <f>ROUND(('фонд начисленной заработной пла'!G41/'среднесписочная численность'!G41/12)*1000,1)</f>
        <v>#DIV/0!</v>
      </c>
      <c r="H41" s="198" t="e">
        <f t="shared" si="27"/>
        <v>#DIV/0!</v>
      </c>
      <c r="I41" s="136" t="e">
        <f>ROUND(('фонд начисленной заработной пла'!I41/'среднесписочная численность'!I41/12)*1000,1)</f>
        <v>#DIV/0!</v>
      </c>
      <c r="J41" s="203" t="e">
        <f t="shared" si="18"/>
        <v>#DIV/0!</v>
      </c>
      <c r="K41" s="136" t="e">
        <f>ROUND(('фонд начисленной заработной пла'!K41/'среднесписочная численность'!K41/12)*1000,1)</f>
        <v>#DIV/0!</v>
      </c>
      <c r="L41" s="209" t="e">
        <f t="shared" si="19"/>
        <v>#DIV/0!</v>
      </c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</row>
    <row r="42" spans="1:23" s="86" customFormat="1" ht="15" customHeight="1" x14ac:dyDescent="0.25">
      <c r="A42" s="88" t="str">
        <f>'фонд начисленной заработной пла'!A42</f>
        <v>(наименование предприятия, организации)</v>
      </c>
      <c r="B42" s="153" t="e">
        <f>ROUND(('фонд начисленной заработной пла'!B42/'среднесписочная численность'!B42/12)*1000,1)</f>
        <v>#DIV/0!</v>
      </c>
      <c r="C42" s="104" t="e">
        <f>ROUND(('фонд начисленной заработной пла'!C42/'среднесписочная численность'!C42/12)*1000,1)</f>
        <v>#DIV/0!</v>
      </c>
      <c r="D42" s="131" t="e">
        <f t="shared" si="23"/>
        <v>#DIV/0!</v>
      </c>
      <c r="E42" s="180" t="e">
        <f>ROUND(('фонд начисленной заработной пла'!E42/'среднесписочная численность'!E42/12)*1000,1)</f>
        <v>#DIV/0!</v>
      </c>
      <c r="F42" s="130" t="e">
        <f t="shared" si="12"/>
        <v>#DIV/0!</v>
      </c>
      <c r="G42" s="136" t="e">
        <f>ROUND(('фонд начисленной заработной пла'!G42/'среднесписочная численность'!G42/12)*1000,1)</f>
        <v>#DIV/0!</v>
      </c>
      <c r="H42" s="198" t="e">
        <f t="shared" si="27"/>
        <v>#DIV/0!</v>
      </c>
      <c r="I42" s="136" t="e">
        <f>ROUND(('фонд начисленной заработной пла'!I42/'среднесписочная численность'!I42/12)*1000,1)</f>
        <v>#DIV/0!</v>
      </c>
      <c r="J42" s="203" t="e">
        <f t="shared" si="18"/>
        <v>#DIV/0!</v>
      </c>
      <c r="K42" s="136" t="e">
        <f>ROUND(('фонд начисленной заработной пла'!K42/'среднесписочная численность'!K42/12)*1000,1)</f>
        <v>#DIV/0!</v>
      </c>
      <c r="L42" s="209" t="e">
        <f t="shared" si="19"/>
        <v>#DIV/0!</v>
      </c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</row>
    <row r="43" spans="1:23" ht="51" customHeight="1" x14ac:dyDescent="0.25">
      <c r="A43" s="76" t="s">
        <v>24</v>
      </c>
      <c r="B43" s="154" t="e">
        <f>ROUND(('фонд начисленной заработной пла'!B43/'среднесписочная численность'!B43/12)*1000,1)</f>
        <v>#DIV/0!</v>
      </c>
      <c r="C43" s="142" t="e">
        <f>ROUND(('фонд начисленной заработной пла'!C43/'среднесписочная численность'!C43/12)*1000,1)</f>
        <v>#DIV/0!</v>
      </c>
      <c r="D43" s="137" t="e">
        <f t="shared" si="23"/>
        <v>#DIV/0!</v>
      </c>
      <c r="E43" s="136" t="e">
        <f>ROUND(('фонд начисленной заработной пла'!E43/'среднесписочная численность'!E43/12)*1000,1)</f>
        <v>#DIV/0!</v>
      </c>
      <c r="F43" s="130" t="e">
        <f t="shared" si="12"/>
        <v>#DIV/0!</v>
      </c>
      <c r="G43" s="132" t="e">
        <f>ROUND(('фонд начисленной заработной пла'!G43/'среднесписочная численность'!G43/12)*1000,1)</f>
        <v>#DIV/0!</v>
      </c>
      <c r="H43" s="203" t="e">
        <f t="shared" si="27"/>
        <v>#DIV/0!</v>
      </c>
      <c r="I43" s="139" t="e">
        <f>ROUND(('фонд начисленной заработной пла'!I43/'среднесписочная численность'!I43/12)*1000,1)</f>
        <v>#DIV/0!</v>
      </c>
      <c r="J43" s="201" t="e">
        <f t="shared" si="18"/>
        <v>#DIV/0!</v>
      </c>
      <c r="K43" s="139" t="e">
        <f>ROUND(('фонд начисленной заработной пла'!K43/'среднесписочная численность'!K43/12)*1000,1)</f>
        <v>#DIV/0!</v>
      </c>
      <c r="L43" s="208" t="e">
        <f t="shared" si="19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s="86" customFormat="1" ht="15.75" customHeight="1" x14ac:dyDescent="0.25">
      <c r="A44" s="88" t="str">
        <f>'фонд начисленной заработной пла'!A44</f>
        <v>(наименование предприятия, организации)</v>
      </c>
      <c r="B44" s="153" t="e">
        <f>ROUND(('фонд начисленной заработной пла'!B44/'среднесписочная численность'!B44/12)*1000,1)</f>
        <v>#DIV/0!</v>
      </c>
      <c r="C44" s="104" t="e">
        <f>ROUND(('фонд начисленной заработной пла'!C44/'среднесписочная численность'!C44/12)*1000,1)</f>
        <v>#DIV/0!</v>
      </c>
      <c r="D44" s="131" t="e">
        <f t="shared" si="23"/>
        <v>#DIV/0!</v>
      </c>
      <c r="E44" s="180" t="e">
        <f>ROUND(('фонд начисленной заработной пла'!E44/'среднесписочная численность'!E44/12)*1000,1)</f>
        <v>#DIV/0!</v>
      </c>
      <c r="F44" s="130" t="e">
        <f t="shared" si="12"/>
        <v>#DIV/0!</v>
      </c>
      <c r="G44" s="136" t="e">
        <f>ROUND(('фонд начисленной заработной пла'!G44/'среднесписочная численность'!G44/12)*1000,1)</f>
        <v>#DIV/0!</v>
      </c>
      <c r="H44" s="198" t="e">
        <f t="shared" si="27"/>
        <v>#DIV/0!</v>
      </c>
      <c r="I44" s="136" t="e">
        <f>ROUND(('фонд начисленной заработной пла'!I44/'среднесписочная численность'!I44/12)*1000,1)</f>
        <v>#DIV/0!</v>
      </c>
      <c r="J44" s="203" t="e">
        <f t="shared" si="18"/>
        <v>#DIV/0!</v>
      </c>
      <c r="K44" s="136" t="e">
        <f>ROUND(('фонд начисленной заработной пла'!K44/'среднесписочная численность'!K44/12)*1000,1)</f>
        <v>#DIV/0!</v>
      </c>
      <c r="L44" s="209" t="e">
        <f t="shared" si="19"/>
        <v>#DIV/0!</v>
      </c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</row>
    <row r="45" spans="1:23" s="86" customFormat="1" ht="16.5" customHeight="1" x14ac:dyDescent="0.25">
      <c r="A45" s="88" t="str">
        <f>'фонд начисленной заработной пла'!A45</f>
        <v>(наименование предприятия, организации)</v>
      </c>
      <c r="B45" s="153" t="e">
        <f>ROUND(('фонд начисленной заработной пла'!B45/'среднесписочная численность'!B45/12)*1000,1)</f>
        <v>#DIV/0!</v>
      </c>
      <c r="C45" s="104" t="e">
        <f>ROUND(('фонд начисленной заработной пла'!C45/'среднесписочная численность'!C45/12)*1000,1)</f>
        <v>#DIV/0!</v>
      </c>
      <c r="D45" s="131" t="e">
        <f t="shared" si="23"/>
        <v>#DIV/0!</v>
      </c>
      <c r="E45" s="180" t="e">
        <f>ROUND(('фонд начисленной заработной пла'!E45/'среднесписочная численность'!E45/12)*1000,1)</f>
        <v>#DIV/0!</v>
      </c>
      <c r="F45" s="130" t="e">
        <f t="shared" si="12"/>
        <v>#DIV/0!</v>
      </c>
      <c r="G45" s="136" t="e">
        <f>ROUND(('фонд начисленной заработной пла'!G45/'среднесписочная численность'!G45/12)*1000,1)</f>
        <v>#DIV/0!</v>
      </c>
      <c r="H45" s="198" t="e">
        <f t="shared" si="27"/>
        <v>#DIV/0!</v>
      </c>
      <c r="I45" s="136" t="e">
        <f>ROUND(('фонд начисленной заработной пла'!I45/'среднесписочная численность'!I45/12)*1000,1)</f>
        <v>#DIV/0!</v>
      </c>
      <c r="J45" s="203" t="e">
        <f t="shared" si="18"/>
        <v>#DIV/0!</v>
      </c>
      <c r="K45" s="136" t="e">
        <f>ROUND(('фонд начисленной заработной пла'!K45/'среднесписочная численность'!K45/12)*1000,1)</f>
        <v>#DIV/0!</v>
      </c>
      <c r="L45" s="209" t="e">
        <f t="shared" si="19"/>
        <v>#DIV/0!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</row>
    <row r="46" spans="1:23" ht="18.75" customHeight="1" x14ac:dyDescent="0.25">
      <c r="A46" s="76" t="s">
        <v>25</v>
      </c>
      <c r="B46" s="154" t="e">
        <f>ROUND(('фонд начисленной заработной пла'!B46/'среднесписочная численность'!B46/12)*1000,1)</f>
        <v>#DIV/0!</v>
      </c>
      <c r="C46" s="142" t="e">
        <f>ROUND(('фонд начисленной заработной пла'!C46/'среднесписочная численность'!C46/12)*1000,1)</f>
        <v>#DIV/0!</v>
      </c>
      <c r="D46" s="137" t="e">
        <f t="shared" si="23"/>
        <v>#DIV/0!</v>
      </c>
      <c r="E46" s="136" t="e">
        <f>ROUND(('фонд начисленной заработной пла'!E46/'среднесписочная численность'!E46/12)*1000,1)</f>
        <v>#DIV/0!</v>
      </c>
      <c r="F46" s="130" t="e">
        <f t="shared" ref="F46:F77" si="28">ROUND(E46/C46*100,1)</f>
        <v>#DIV/0!</v>
      </c>
      <c r="G46" s="132" t="e">
        <f>ROUND(('фонд начисленной заработной пла'!G46/'среднесписочная численность'!G46/12)*1000,1)</f>
        <v>#DIV/0!</v>
      </c>
      <c r="H46" s="203" t="e">
        <f t="shared" si="27"/>
        <v>#DIV/0!</v>
      </c>
      <c r="I46" s="139" t="e">
        <f>ROUND(('фонд начисленной заработной пла'!I46/'среднесписочная численность'!I46/12)*1000,1)</f>
        <v>#DIV/0!</v>
      </c>
      <c r="J46" s="201" t="e">
        <f t="shared" si="18"/>
        <v>#DIV/0!</v>
      </c>
      <c r="K46" s="139" t="e">
        <f>ROUND(('фонд начисленной заработной пла'!K46/'среднесписочная численность'!K46/12)*1000,1)</f>
        <v>#DIV/0!</v>
      </c>
      <c r="L46" s="208" t="e">
        <f t="shared" si="19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s="86" customFormat="1" ht="15.75" customHeight="1" x14ac:dyDescent="0.25">
      <c r="A47" s="88" t="str">
        <f>'фонд начисленной заработной пла'!A47</f>
        <v>(наименование предприятия, организации)</v>
      </c>
      <c r="B47" s="153" t="e">
        <f>ROUND(('фонд начисленной заработной пла'!B47/'среднесписочная численность'!B47/12)*1000,1)</f>
        <v>#DIV/0!</v>
      </c>
      <c r="C47" s="104" t="e">
        <f>ROUND(('фонд начисленной заработной пла'!C47/'среднесписочная численность'!C47/12)*1000,1)</f>
        <v>#DIV/0!</v>
      </c>
      <c r="D47" s="131" t="e">
        <f t="shared" si="23"/>
        <v>#DIV/0!</v>
      </c>
      <c r="E47" s="180" t="e">
        <f>ROUND(('фонд начисленной заработной пла'!E47/'среднесписочная численность'!E47/12)*1000,1)</f>
        <v>#DIV/0!</v>
      </c>
      <c r="F47" s="130" t="e">
        <f t="shared" si="28"/>
        <v>#DIV/0!</v>
      </c>
      <c r="G47" s="136" t="e">
        <f>ROUND(('фонд начисленной заработной пла'!G47/'среднесписочная численность'!G47/12)*1000,1)</f>
        <v>#DIV/0!</v>
      </c>
      <c r="H47" s="198" t="e">
        <f t="shared" si="27"/>
        <v>#DIV/0!</v>
      </c>
      <c r="I47" s="136" t="e">
        <f>ROUND(('фонд начисленной заработной пла'!I47/'среднесписочная численность'!I47/12)*1000,1)</f>
        <v>#DIV/0!</v>
      </c>
      <c r="J47" s="203" t="e">
        <f t="shared" si="18"/>
        <v>#DIV/0!</v>
      </c>
      <c r="K47" s="136" t="e">
        <f>ROUND(('фонд начисленной заработной пла'!K47/'среднесписочная численность'!K47/12)*1000,1)</f>
        <v>#DIV/0!</v>
      </c>
      <c r="L47" s="209" t="e">
        <f t="shared" si="19"/>
        <v>#DIV/0!</v>
      </c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</row>
    <row r="48" spans="1:23" s="86" customFormat="1" ht="18" customHeight="1" x14ac:dyDescent="0.25">
      <c r="A48" s="88" t="str">
        <f>'фонд начисленной заработной пла'!A48</f>
        <v>(наименование предприятия, организации)</v>
      </c>
      <c r="B48" s="153" t="e">
        <f>ROUND(('фонд начисленной заработной пла'!B48/'среднесписочная численность'!B48/12)*1000,1)</f>
        <v>#DIV/0!</v>
      </c>
      <c r="C48" s="104" t="e">
        <f>ROUND(('фонд начисленной заработной пла'!C48/'среднесписочная численность'!C48/12)*1000,1)</f>
        <v>#DIV/0!</v>
      </c>
      <c r="D48" s="131" t="e">
        <f t="shared" si="23"/>
        <v>#DIV/0!</v>
      </c>
      <c r="E48" s="180" t="e">
        <f>ROUND(('фонд начисленной заработной пла'!E48/'среднесписочная численность'!E48/12)*1000,1)</f>
        <v>#DIV/0!</v>
      </c>
      <c r="F48" s="130" t="e">
        <f t="shared" si="28"/>
        <v>#DIV/0!</v>
      </c>
      <c r="G48" s="136" t="e">
        <f>ROUND(('фонд начисленной заработной пла'!G48/'среднесписочная численность'!G48/12)*1000,1)</f>
        <v>#DIV/0!</v>
      </c>
      <c r="H48" s="198" t="e">
        <f t="shared" si="27"/>
        <v>#DIV/0!</v>
      </c>
      <c r="I48" s="136" t="e">
        <f>ROUND(('фонд начисленной заработной пла'!I48/'среднесписочная численность'!I48/12)*1000,1)</f>
        <v>#DIV/0!</v>
      </c>
      <c r="J48" s="203" t="e">
        <f t="shared" si="18"/>
        <v>#DIV/0!</v>
      </c>
      <c r="K48" s="136" t="e">
        <f>ROUND(('фонд начисленной заработной пла'!K48/'среднесписочная численность'!K48/12)*1000,1)</f>
        <v>#DIV/0!</v>
      </c>
      <c r="L48" s="209" t="e">
        <f t="shared" si="19"/>
        <v>#DIV/0!</v>
      </c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</row>
    <row r="49" spans="1:23" ht="24.75" x14ac:dyDescent="0.25">
      <c r="A49" s="76" t="s">
        <v>26</v>
      </c>
      <c r="B49" s="154" t="e">
        <f>ROUND(('фонд начисленной заработной пла'!B49/'среднесписочная численность'!B49/12)*1000,1)</f>
        <v>#DIV/0!</v>
      </c>
      <c r="C49" s="142" t="e">
        <f>ROUND(('фонд начисленной заработной пла'!C49/'среднесписочная численность'!C49/12)*1000,1)</f>
        <v>#DIV/0!</v>
      </c>
      <c r="D49" s="137" t="e">
        <f t="shared" si="23"/>
        <v>#DIV/0!</v>
      </c>
      <c r="E49" s="136" t="e">
        <f>ROUND(('фонд начисленной заработной пла'!E49/'среднесписочная численность'!E49/12)*1000,1)</f>
        <v>#DIV/0!</v>
      </c>
      <c r="F49" s="130" t="e">
        <f t="shared" si="28"/>
        <v>#DIV/0!</v>
      </c>
      <c r="G49" s="132" t="e">
        <f>ROUND(('фонд начисленной заработной пла'!G49/'среднесписочная численность'!G49/12)*1000,1)</f>
        <v>#DIV/0!</v>
      </c>
      <c r="H49" s="203" t="e">
        <f t="shared" si="27"/>
        <v>#DIV/0!</v>
      </c>
      <c r="I49" s="139" t="e">
        <f>ROUND(('фонд начисленной заработной пла'!I49/'среднесписочная численность'!I49/12)*1000,1)</f>
        <v>#DIV/0!</v>
      </c>
      <c r="J49" s="201" t="e">
        <f t="shared" si="18"/>
        <v>#DIV/0!</v>
      </c>
      <c r="K49" s="139" t="e">
        <f>ROUND(('фонд начисленной заработной пла'!K49/'среднесписочная численность'!K49/12)*1000,1)</f>
        <v>#DIV/0!</v>
      </c>
      <c r="L49" s="208" t="e">
        <f t="shared" si="19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" customHeight="1" x14ac:dyDescent="0.25">
      <c r="A50" s="75" t="str">
        <f>'фонд начисленной заработной пла'!A50</f>
        <v>(наименование предприятия, организации)</v>
      </c>
      <c r="B50" s="153" t="e">
        <f>ROUND(('фонд начисленной заработной пла'!B50/'среднесписочная численность'!B50/12)*1000,1)</f>
        <v>#DIV/0!</v>
      </c>
      <c r="C50" s="104" t="e">
        <f>ROUND(('фонд начисленной заработной пла'!C50/'среднесписочная численность'!C50/12)*1000,1)</f>
        <v>#DIV/0!</v>
      </c>
      <c r="D50" s="131" t="e">
        <f t="shared" si="23"/>
        <v>#DIV/0!</v>
      </c>
      <c r="E50" s="180" t="e">
        <f>ROUND(('фонд начисленной заработной пла'!E50/'среднесписочная численность'!E50/12)*1000,1)</f>
        <v>#DIV/0!</v>
      </c>
      <c r="F50" s="130" t="e">
        <f t="shared" si="28"/>
        <v>#DIV/0!</v>
      </c>
      <c r="G50" s="139" t="e">
        <f>ROUND(('фонд начисленной заработной пла'!G50/'среднесписочная численность'!G50/12)*1000,1)</f>
        <v>#DIV/0!</v>
      </c>
      <c r="H50" s="198" t="e">
        <f t="shared" si="27"/>
        <v>#DIV/0!</v>
      </c>
      <c r="I50" s="139" t="e">
        <f>ROUND(('фонд начисленной заработной пла'!I50/'среднесписочная численность'!I50/12)*1000,1)</f>
        <v>#DIV/0!</v>
      </c>
      <c r="J50" s="201" t="e">
        <f t="shared" si="18"/>
        <v>#DIV/0!</v>
      </c>
      <c r="K50" s="139" t="e">
        <f>ROUND(('фонд начисленной заработной пла'!K50/'среднесписочная численность'!K50/12)*1000,1)</f>
        <v>#DIV/0!</v>
      </c>
      <c r="L50" s="208" t="e">
        <f t="shared" si="19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5.75" customHeight="1" x14ac:dyDescent="0.25">
      <c r="A51" s="75" t="str">
        <f>'фонд начисленной заработной пла'!A51</f>
        <v>(наименование предприятия, организации)</v>
      </c>
      <c r="B51" s="153" t="e">
        <f>ROUND(('фонд начисленной заработной пла'!B51/'среднесписочная численность'!B51/12)*1000,1)</f>
        <v>#DIV/0!</v>
      </c>
      <c r="C51" s="104" t="e">
        <f>ROUND(('фонд начисленной заработной пла'!C51/'среднесписочная численность'!C51/12)*1000,1)</f>
        <v>#DIV/0!</v>
      </c>
      <c r="D51" s="131" t="e">
        <f t="shared" si="23"/>
        <v>#DIV/0!</v>
      </c>
      <c r="E51" s="180" t="e">
        <f>ROUND(('фонд начисленной заработной пла'!E51/'среднесписочная численность'!E51/12)*1000,1)</f>
        <v>#DIV/0!</v>
      </c>
      <c r="F51" s="130" t="e">
        <f t="shared" si="28"/>
        <v>#DIV/0!</v>
      </c>
      <c r="G51" s="139" t="e">
        <f>ROUND(('фонд начисленной заработной пла'!G51/'среднесписочная численность'!G51/12)*1000,1)</f>
        <v>#DIV/0!</v>
      </c>
      <c r="H51" s="198" t="e">
        <f t="shared" si="27"/>
        <v>#DIV/0!</v>
      </c>
      <c r="I51" s="139" t="e">
        <f>ROUND(('фонд начисленной заработной пла'!I51/'среднесписочная численность'!I51/12)*1000,1)</f>
        <v>#DIV/0!</v>
      </c>
      <c r="J51" s="201" t="e">
        <f t="shared" si="18"/>
        <v>#DIV/0!</v>
      </c>
      <c r="K51" s="139" t="e">
        <f>ROUND(('фонд начисленной заработной пла'!K51/'среднесписочная численность'!K51/12)*1000,1)</f>
        <v>#DIV/0!</v>
      </c>
      <c r="L51" s="208" t="e">
        <f t="shared" si="19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x14ac:dyDescent="0.25">
      <c r="A52" s="76" t="s">
        <v>27</v>
      </c>
      <c r="B52" s="154" t="e">
        <f>ROUND(('фонд начисленной заработной пла'!B52/'среднесписочная численность'!B52/12)*1000,1)</f>
        <v>#DIV/0!</v>
      </c>
      <c r="C52" s="142" t="e">
        <f>ROUND(('фонд начисленной заработной пла'!C52/'среднесписочная численность'!C52/12)*1000,1)</f>
        <v>#DIV/0!</v>
      </c>
      <c r="D52" s="137" t="e">
        <f t="shared" si="23"/>
        <v>#DIV/0!</v>
      </c>
      <c r="E52" s="136" t="e">
        <f>ROUND(('фонд начисленной заработной пла'!E52/'среднесписочная численность'!E52/12)*1000,1)</f>
        <v>#DIV/0!</v>
      </c>
      <c r="F52" s="130" t="e">
        <f t="shared" si="28"/>
        <v>#DIV/0!</v>
      </c>
      <c r="G52" s="132" t="e">
        <f>ROUND(('фонд начисленной заработной пла'!G52/'среднесписочная численность'!G52/12)*1000,1)</f>
        <v>#DIV/0!</v>
      </c>
      <c r="H52" s="203" t="e">
        <f t="shared" si="27"/>
        <v>#DIV/0!</v>
      </c>
      <c r="I52" s="139" t="e">
        <f>ROUND(('фонд начисленной заработной пла'!I52/'среднесписочная численность'!I52/12)*1000,1)</f>
        <v>#DIV/0!</v>
      </c>
      <c r="J52" s="201" t="e">
        <f t="shared" si="18"/>
        <v>#DIV/0!</v>
      </c>
      <c r="K52" s="139" t="e">
        <f>ROUND(('фонд начисленной заработной пла'!K52/'среднесписочная численность'!K52/12)*1000,1)</f>
        <v>#DIV/0!</v>
      </c>
      <c r="L52" s="208" t="e">
        <f t="shared" si="19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.75" customHeight="1" x14ac:dyDescent="0.25">
      <c r="A53" s="75" t="str">
        <f>'фонд начисленной заработной пла'!A53</f>
        <v>(наименование предприятия, организации)</v>
      </c>
      <c r="B53" s="153" t="e">
        <f>ROUND(('фонд начисленной заработной пла'!B53/'среднесписочная численность'!B53/12)*1000,1)</f>
        <v>#DIV/0!</v>
      </c>
      <c r="C53" s="104" t="e">
        <f>ROUND(('фонд начисленной заработной пла'!C53/'среднесписочная численность'!C53/12)*1000,1)</f>
        <v>#DIV/0!</v>
      </c>
      <c r="D53" s="131" t="e">
        <f t="shared" si="23"/>
        <v>#DIV/0!</v>
      </c>
      <c r="E53" s="180" t="e">
        <f>ROUND(('фонд начисленной заработной пла'!E53/'среднесписочная численность'!E53/12)*1000,1)</f>
        <v>#DIV/0!</v>
      </c>
      <c r="F53" s="130" t="e">
        <f t="shared" si="28"/>
        <v>#DIV/0!</v>
      </c>
      <c r="G53" s="139" t="e">
        <f>ROUND(('фонд начисленной заработной пла'!G53/'среднесписочная численность'!G53/12)*1000,1)</f>
        <v>#DIV/0!</v>
      </c>
      <c r="H53" s="198" t="e">
        <f t="shared" si="27"/>
        <v>#DIV/0!</v>
      </c>
      <c r="I53" s="139" t="e">
        <f>ROUND(('фонд начисленной заработной пла'!I53/'среднесписочная численность'!I53/12)*1000,1)</f>
        <v>#DIV/0!</v>
      </c>
      <c r="J53" s="201" t="e">
        <f t="shared" si="18"/>
        <v>#DIV/0!</v>
      </c>
      <c r="K53" s="139" t="e">
        <f>ROUND(('фонд начисленной заработной пла'!K53/'среднесписочная численность'!K53/12)*1000,1)</f>
        <v>#DIV/0!</v>
      </c>
      <c r="L53" s="208" t="e">
        <f t="shared" si="19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6.5" customHeight="1" x14ac:dyDescent="0.25">
      <c r="A54" s="75" t="str">
        <f>'фонд начисленной заработной пла'!A54</f>
        <v>(наименование предприятия, организации)</v>
      </c>
      <c r="B54" s="153" t="e">
        <f>ROUND(('фонд начисленной заработной пла'!B54/'среднесписочная численность'!B54/12)*1000,1)</f>
        <v>#DIV/0!</v>
      </c>
      <c r="C54" s="104" t="e">
        <f>ROUND(('фонд начисленной заработной пла'!C54/'среднесписочная численность'!C54/12)*1000,1)</f>
        <v>#DIV/0!</v>
      </c>
      <c r="D54" s="131" t="e">
        <f t="shared" si="23"/>
        <v>#DIV/0!</v>
      </c>
      <c r="E54" s="180" t="e">
        <f>ROUND(('фонд начисленной заработной пла'!E54/'среднесписочная численность'!E54/12)*1000,1)</f>
        <v>#DIV/0!</v>
      </c>
      <c r="F54" s="130" t="e">
        <f t="shared" si="28"/>
        <v>#DIV/0!</v>
      </c>
      <c r="G54" s="139" t="e">
        <f>ROUND(('фонд начисленной заработной пла'!G54/'среднесписочная численность'!G54/12)*1000,1)</f>
        <v>#DIV/0!</v>
      </c>
      <c r="H54" s="198" t="e">
        <f t="shared" si="27"/>
        <v>#DIV/0!</v>
      </c>
      <c r="I54" s="139" t="e">
        <f>ROUND(('фонд начисленной заработной пла'!I54/'среднесписочная численность'!I54/12)*1000,1)</f>
        <v>#DIV/0!</v>
      </c>
      <c r="J54" s="201" t="e">
        <f t="shared" si="18"/>
        <v>#DIV/0!</v>
      </c>
      <c r="K54" s="139" t="e">
        <f>ROUND(('фонд начисленной заработной пла'!K54/'среднесписочная численность'!K54/12)*1000,1)</f>
        <v>#DIV/0!</v>
      </c>
      <c r="L54" s="208" t="e">
        <f t="shared" si="19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24.75" x14ac:dyDescent="0.25">
      <c r="A55" s="76" t="s">
        <v>28</v>
      </c>
      <c r="B55" s="154" t="e">
        <f>ROUND(('фонд начисленной заработной пла'!B55/'среднесписочная численность'!B55/12)*1000,1)</f>
        <v>#DIV/0!</v>
      </c>
      <c r="C55" s="142" t="e">
        <f>ROUND(('фонд начисленной заработной пла'!C55/'среднесписочная численность'!C55/12)*1000,1)</f>
        <v>#DIV/0!</v>
      </c>
      <c r="D55" s="137" t="e">
        <f t="shared" si="23"/>
        <v>#DIV/0!</v>
      </c>
      <c r="E55" s="136" t="e">
        <f>ROUND(('фонд начисленной заработной пла'!E55/'среднесписочная численность'!E55/12)*1000,1)</f>
        <v>#DIV/0!</v>
      </c>
      <c r="F55" s="130" t="e">
        <f t="shared" si="28"/>
        <v>#DIV/0!</v>
      </c>
      <c r="G55" s="132" t="e">
        <f>ROUND(('фонд начисленной заработной пла'!G55/'среднесписочная численность'!G55/12)*1000,1)</f>
        <v>#DIV/0!</v>
      </c>
      <c r="H55" s="203" t="e">
        <f t="shared" si="27"/>
        <v>#DIV/0!</v>
      </c>
      <c r="I55" s="139" t="e">
        <f>ROUND(('фонд начисленной заработной пла'!I55/'среднесписочная численность'!I55/12)*1000,1)</f>
        <v>#DIV/0!</v>
      </c>
      <c r="J55" s="201" t="e">
        <f t="shared" si="18"/>
        <v>#DIV/0!</v>
      </c>
      <c r="K55" s="139" t="e">
        <f>ROUND(('фонд начисленной заработной пла'!K55/'среднесписочная численность'!K55/12)*1000,1)</f>
        <v>#DIV/0!</v>
      </c>
      <c r="L55" s="208" t="e">
        <f t="shared" si="19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customHeight="1" x14ac:dyDescent="0.25">
      <c r="A56" s="75" t="str">
        <f>'фонд начисленной заработной пла'!A56</f>
        <v>(наименование предприятия, организации)</v>
      </c>
      <c r="B56" s="153" t="e">
        <f>ROUND(('фонд начисленной заработной пла'!B56/'среднесписочная численность'!B56/12)*1000,1)</f>
        <v>#DIV/0!</v>
      </c>
      <c r="C56" s="104" t="e">
        <f>ROUND(('фонд начисленной заработной пла'!C56/'среднесписочная численность'!C56/12)*1000,1)</f>
        <v>#DIV/0!</v>
      </c>
      <c r="D56" s="131" t="e">
        <f t="shared" si="23"/>
        <v>#DIV/0!</v>
      </c>
      <c r="E56" s="180" t="e">
        <f>ROUND(('фонд начисленной заработной пла'!E56/'среднесписочная численность'!E56/12)*1000,1)</f>
        <v>#DIV/0!</v>
      </c>
      <c r="F56" s="130" t="e">
        <f t="shared" si="28"/>
        <v>#DIV/0!</v>
      </c>
      <c r="G56" s="139" t="e">
        <f>ROUND(('фонд начисленной заработной пла'!G56/'среднесписочная численность'!G56/12)*1000,1)</f>
        <v>#DIV/0!</v>
      </c>
      <c r="H56" s="198" t="e">
        <f t="shared" si="27"/>
        <v>#DIV/0!</v>
      </c>
      <c r="I56" s="139" t="e">
        <f>ROUND(('фонд начисленной заработной пла'!I56/'среднесписочная численность'!I56/12)*1000,1)</f>
        <v>#DIV/0!</v>
      </c>
      <c r="J56" s="201" t="e">
        <f t="shared" si="18"/>
        <v>#DIV/0!</v>
      </c>
      <c r="K56" s="139" t="e">
        <f>ROUND(('фонд начисленной заработной пла'!K56/'среднесписочная численность'!K56/12)*1000,1)</f>
        <v>#DIV/0!</v>
      </c>
      <c r="L56" s="208" t="e">
        <f t="shared" si="19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8" customHeight="1" x14ac:dyDescent="0.25">
      <c r="A57" s="75" t="str">
        <f>'фонд начисленной заработной пла'!A57</f>
        <v>(наименование предприятия, организации)</v>
      </c>
      <c r="B57" s="153" t="e">
        <f>ROUND(('фонд начисленной заработной пла'!B57/'среднесписочная численность'!B57/12)*1000,1)</f>
        <v>#DIV/0!</v>
      </c>
      <c r="C57" s="104" t="e">
        <f>ROUND(('фонд начисленной заработной пла'!C57/'среднесписочная численность'!C57/12)*1000,1)</f>
        <v>#DIV/0!</v>
      </c>
      <c r="D57" s="131" t="e">
        <f t="shared" si="23"/>
        <v>#DIV/0!</v>
      </c>
      <c r="E57" s="180" t="e">
        <f>ROUND(('фонд начисленной заработной пла'!E57/'среднесписочная численность'!E57/12)*1000,1)</f>
        <v>#DIV/0!</v>
      </c>
      <c r="F57" s="130" t="e">
        <f t="shared" si="28"/>
        <v>#DIV/0!</v>
      </c>
      <c r="G57" s="139" t="e">
        <f>ROUND(('фонд начисленной заработной пла'!G57/'среднесписочная численность'!G57/12)*1000,1)</f>
        <v>#DIV/0!</v>
      </c>
      <c r="H57" s="198" t="e">
        <f t="shared" si="27"/>
        <v>#DIV/0!</v>
      </c>
      <c r="I57" s="139" t="e">
        <f>ROUND(('фонд начисленной заработной пла'!I57/'среднесписочная численность'!I57/12)*1000,1)</f>
        <v>#DIV/0!</v>
      </c>
      <c r="J57" s="201" t="e">
        <f t="shared" si="18"/>
        <v>#DIV/0!</v>
      </c>
      <c r="K57" s="139" t="e">
        <f>ROUND(('фонд начисленной заработной пла'!K57/'среднесписочная численность'!K57/12)*1000,1)</f>
        <v>#DIV/0!</v>
      </c>
      <c r="L57" s="208" t="e">
        <f t="shared" si="19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36.75" x14ac:dyDescent="0.25">
      <c r="A58" s="76" t="s">
        <v>29</v>
      </c>
      <c r="B58" s="154" t="e">
        <f>ROUND(('фонд начисленной заработной пла'!B58/'среднесписочная численность'!B58/12)*1000,1)</f>
        <v>#DIV/0!</v>
      </c>
      <c r="C58" s="142" t="e">
        <f>ROUND(('фонд начисленной заработной пла'!C58/'среднесписочная численность'!C58/12)*1000,1)</f>
        <v>#DIV/0!</v>
      </c>
      <c r="D58" s="137" t="e">
        <f t="shared" si="23"/>
        <v>#DIV/0!</v>
      </c>
      <c r="E58" s="136" t="e">
        <f>ROUND(('фонд начисленной заработной пла'!E58/'среднесписочная численность'!E58/12)*1000,1)</f>
        <v>#DIV/0!</v>
      </c>
      <c r="F58" s="130" t="e">
        <f t="shared" si="28"/>
        <v>#DIV/0!</v>
      </c>
      <c r="G58" s="132" t="e">
        <f>ROUND(('фонд начисленной заработной пла'!G58/'среднесписочная численность'!G58/12)*1000,1)</f>
        <v>#DIV/0!</v>
      </c>
      <c r="H58" s="203" t="e">
        <f t="shared" si="27"/>
        <v>#DIV/0!</v>
      </c>
      <c r="I58" s="139" t="e">
        <f>ROUND(('фонд начисленной заработной пла'!I58/'среднесписочная численность'!I58/12)*1000,1)</f>
        <v>#DIV/0!</v>
      </c>
      <c r="J58" s="201" t="e">
        <f t="shared" si="18"/>
        <v>#DIV/0!</v>
      </c>
      <c r="K58" s="139" t="e">
        <f>ROUND(('фонд начисленной заработной пла'!K58/'среднесписочная численность'!K58/12)*1000,1)</f>
        <v>#DIV/0!</v>
      </c>
      <c r="L58" s="208" t="e">
        <f t="shared" si="19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5" customHeight="1" x14ac:dyDescent="0.25">
      <c r="A59" s="75" t="str">
        <f>'фонд начисленной заработной пла'!A59</f>
        <v>(наименование предприятия, организации)</v>
      </c>
      <c r="B59" s="153" t="e">
        <f>ROUND(('фонд начисленной заработной пла'!B59/'среднесписочная численность'!B59/12)*1000,1)</f>
        <v>#DIV/0!</v>
      </c>
      <c r="C59" s="104" t="e">
        <f>ROUND(('фонд начисленной заработной пла'!C59/'среднесписочная численность'!C59/12)*1000,1)</f>
        <v>#DIV/0!</v>
      </c>
      <c r="D59" s="131" t="e">
        <f t="shared" si="23"/>
        <v>#DIV/0!</v>
      </c>
      <c r="E59" s="180" t="e">
        <f>ROUND(('фонд начисленной заработной пла'!E59/'среднесписочная численность'!E59/12)*1000,1)</f>
        <v>#DIV/0!</v>
      </c>
      <c r="F59" s="130" t="e">
        <f t="shared" si="28"/>
        <v>#DIV/0!</v>
      </c>
      <c r="G59" s="139" t="e">
        <f>ROUND(('фонд начисленной заработной пла'!G59/'среднесписочная численность'!G59/12)*1000,1)</f>
        <v>#DIV/0!</v>
      </c>
      <c r="H59" s="198" t="e">
        <f t="shared" si="27"/>
        <v>#DIV/0!</v>
      </c>
      <c r="I59" s="139" t="e">
        <f>ROUND(('фонд начисленной заработной пла'!I59/'среднесписочная численность'!I59/12)*1000,1)</f>
        <v>#DIV/0!</v>
      </c>
      <c r="J59" s="201" t="e">
        <f t="shared" si="18"/>
        <v>#DIV/0!</v>
      </c>
      <c r="K59" s="139" t="e">
        <f>ROUND(('фонд начисленной заработной пла'!K59/'среднесписочная численность'!K59/12)*1000,1)</f>
        <v>#DIV/0!</v>
      </c>
      <c r="L59" s="208" t="e">
        <f t="shared" si="19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6.5" customHeight="1" x14ac:dyDescent="0.25">
      <c r="A60" s="75" t="str">
        <f>'фонд начисленной заработной пла'!A60</f>
        <v>(наименование предприятия, организации)</v>
      </c>
      <c r="B60" s="153" t="e">
        <f>ROUND(('фонд начисленной заработной пла'!B60/'среднесписочная численность'!B60/12)*1000,1)</f>
        <v>#DIV/0!</v>
      </c>
      <c r="C60" s="104" t="e">
        <f>ROUND(('фонд начисленной заработной пла'!C60/'среднесписочная численность'!C60/12)*1000,1)</f>
        <v>#DIV/0!</v>
      </c>
      <c r="D60" s="131" t="e">
        <f t="shared" ref="D60:D91" si="29">ROUND(C60/B60*100,1)</f>
        <v>#DIV/0!</v>
      </c>
      <c r="E60" s="180" t="e">
        <f>ROUND(('фонд начисленной заработной пла'!E60/'среднесписочная численность'!E60/12)*1000,1)</f>
        <v>#DIV/0!</v>
      </c>
      <c r="F60" s="130" t="e">
        <f t="shared" si="28"/>
        <v>#DIV/0!</v>
      </c>
      <c r="G60" s="139" t="e">
        <f>ROUND(('фонд начисленной заработной пла'!G60/'среднесписочная численность'!G60/12)*1000,1)</f>
        <v>#DIV/0!</v>
      </c>
      <c r="H60" s="198" t="e">
        <f t="shared" si="27"/>
        <v>#DIV/0!</v>
      </c>
      <c r="I60" s="139" t="e">
        <f>ROUND(('фонд начисленной заработной пла'!I60/'среднесписочная численность'!I60/12)*1000,1)</f>
        <v>#DIV/0!</v>
      </c>
      <c r="J60" s="201" t="e">
        <f t="shared" si="18"/>
        <v>#DIV/0!</v>
      </c>
      <c r="K60" s="139" t="e">
        <f>ROUND(('фонд начисленной заработной пла'!K60/'среднесписочная численность'!K60/12)*1000,1)</f>
        <v>#DIV/0!</v>
      </c>
      <c r="L60" s="208" t="e">
        <f t="shared" si="19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4.75" x14ac:dyDescent="0.25">
      <c r="A61" s="76" t="s">
        <v>3</v>
      </c>
      <c r="B61" s="154" t="e">
        <f>ROUND(('фонд начисленной заработной пла'!B61/'среднесписочная численность'!B61/12)*1000,1)</f>
        <v>#DIV/0!</v>
      </c>
      <c r="C61" s="142" t="e">
        <f>ROUND(('фонд начисленной заработной пла'!C61/'среднесписочная численность'!C61/12)*1000,1)</f>
        <v>#DIV/0!</v>
      </c>
      <c r="D61" s="137" t="e">
        <f t="shared" si="29"/>
        <v>#DIV/0!</v>
      </c>
      <c r="E61" s="136" t="e">
        <f>ROUND(('фонд начисленной заработной пла'!E61/'среднесписочная численность'!E61/12)*1000,1)</f>
        <v>#DIV/0!</v>
      </c>
      <c r="F61" s="130" t="e">
        <f t="shared" si="28"/>
        <v>#DIV/0!</v>
      </c>
      <c r="G61" s="132" t="e">
        <f>ROUND(('фонд начисленной заработной пла'!G61/'среднесписочная численность'!G61/12)*1000,1)</f>
        <v>#DIV/0!</v>
      </c>
      <c r="H61" s="203" t="e">
        <f t="shared" si="27"/>
        <v>#DIV/0!</v>
      </c>
      <c r="I61" s="139" t="e">
        <f>ROUND(('фонд начисленной заработной пла'!I61/'среднесписочная численность'!I61/12)*1000,1)</f>
        <v>#DIV/0!</v>
      </c>
      <c r="J61" s="201" t="e">
        <f t="shared" si="18"/>
        <v>#DIV/0!</v>
      </c>
      <c r="K61" s="139" t="e">
        <f>ROUND(('фонд начисленной заработной пла'!K61/'среднесписочная численность'!K61/12)*1000,1)</f>
        <v>#DIV/0!</v>
      </c>
      <c r="L61" s="208" t="e">
        <f t="shared" si="19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7.25" customHeight="1" x14ac:dyDescent="0.25">
      <c r="A62" s="75" t="str">
        <f>'фонд начисленной заработной пла'!A62</f>
        <v>(наименование предприятия, организации)</v>
      </c>
      <c r="B62" s="153" t="e">
        <f>ROUND(('фонд начисленной заработной пла'!B62/'среднесписочная численность'!B62/12)*1000,1)</f>
        <v>#DIV/0!</v>
      </c>
      <c r="C62" s="104" t="e">
        <f>ROUND(('фонд начисленной заработной пла'!C62/'среднесписочная численность'!C62/12)*1000,1)</f>
        <v>#DIV/0!</v>
      </c>
      <c r="D62" s="131" t="e">
        <f t="shared" si="29"/>
        <v>#DIV/0!</v>
      </c>
      <c r="E62" s="180" t="e">
        <f>ROUND(('фонд начисленной заработной пла'!E62/'среднесписочная численность'!E62/12)*1000,1)</f>
        <v>#DIV/0!</v>
      </c>
      <c r="F62" s="130" t="e">
        <f t="shared" si="28"/>
        <v>#DIV/0!</v>
      </c>
      <c r="G62" s="139" t="e">
        <f>ROUND(('фонд начисленной заработной пла'!G62/'среднесписочная численность'!G62/12)*1000,1)</f>
        <v>#DIV/0!</v>
      </c>
      <c r="H62" s="198" t="e">
        <f t="shared" si="27"/>
        <v>#DIV/0!</v>
      </c>
      <c r="I62" s="139" t="e">
        <f>ROUND(('фонд начисленной заработной пла'!I62/'среднесписочная численность'!I62/12)*1000,1)</f>
        <v>#DIV/0!</v>
      </c>
      <c r="J62" s="201" t="e">
        <f t="shared" si="18"/>
        <v>#DIV/0!</v>
      </c>
      <c r="K62" s="139" t="e">
        <f>ROUND(('фонд начисленной заработной пла'!K62/'среднесписочная численность'!K62/12)*1000,1)</f>
        <v>#DIV/0!</v>
      </c>
      <c r="L62" s="208" t="e">
        <f t="shared" si="19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4.25" customHeight="1" x14ac:dyDescent="0.25">
      <c r="A63" s="75" t="str">
        <f>'фонд начисленной заработной пла'!A63</f>
        <v>(наименование предприятия, организации)</v>
      </c>
      <c r="B63" s="153" t="e">
        <f>ROUND(('фонд начисленной заработной пла'!B63/'среднесписочная численность'!B63/12)*1000,1)</f>
        <v>#DIV/0!</v>
      </c>
      <c r="C63" s="104" t="e">
        <f>ROUND(('фонд начисленной заработной пла'!C63/'среднесписочная численность'!C63/12)*1000,1)</f>
        <v>#DIV/0!</v>
      </c>
      <c r="D63" s="131" t="e">
        <f t="shared" si="29"/>
        <v>#DIV/0!</v>
      </c>
      <c r="E63" s="180" t="e">
        <f>ROUND(('фонд начисленной заработной пла'!E63/'среднесписочная численность'!E63/12)*1000,1)</f>
        <v>#DIV/0!</v>
      </c>
      <c r="F63" s="130" t="e">
        <f t="shared" si="28"/>
        <v>#DIV/0!</v>
      </c>
      <c r="G63" s="139" t="e">
        <f>ROUND(('фонд начисленной заработной пла'!G63/'среднесписочная численность'!G63/12)*1000,1)</f>
        <v>#DIV/0!</v>
      </c>
      <c r="H63" s="198" t="e">
        <f t="shared" si="27"/>
        <v>#DIV/0!</v>
      </c>
      <c r="I63" s="139" t="e">
        <f>ROUND(('фонд начисленной заработной пла'!I63/'среднесписочная численность'!I63/12)*1000,1)</f>
        <v>#DIV/0!</v>
      </c>
      <c r="J63" s="201" t="e">
        <f t="shared" si="18"/>
        <v>#DIV/0!</v>
      </c>
      <c r="K63" s="139" t="e">
        <f>ROUND(('фонд начисленной заработной пла'!K63/'среднесписочная численность'!K63/12)*1000,1)</f>
        <v>#DIV/0!</v>
      </c>
      <c r="L63" s="208" t="e">
        <f t="shared" si="19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t="25.5" customHeight="1" x14ac:dyDescent="0.25">
      <c r="A64" s="76" t="s">
        <v>30</v>
      </c>
      <c r="B64" s="154" t="e">
        <f>ROUND(('фонд начисленной заработной пла'!B64/'среднесписочная численность'!B64/12)*1000,1)</f>
        <v>#DIV/0!</v>
      </c>
      <c r="C64" s="142" t="e">
        <f>ROUND(('фонд начисленной заработной пла'!C64/'среднесписочная численность'!C64/12)*1000,1)</f>
        <v>#DIV/0!</v>
      </c>
      <c r="D64" s="137" t="e">
        <f t="shared" si="29"/>
        <v>#DIV/0!</v>
      </c>
      <c r="E64" s="136" t="e">
        <f>ROUND(('фонд начисленной заработной пла'!E64/'среднесписочная численность'!E64/12)*1000,1)</f>
        <v>#DIV/0!</v>
      </c>
      <c r="F64" s="130" t="e">
        <f t="shared" si="28"/>
        <v>#DIV/0!</v>
      </c>
      <c r="G64" s="132" t="e">
        <f>ROUND(('фонд начисленной заработной пла'!G64/'среднесписочная численность'!G64/12)*1000,1)</f>
        <v>#DIV/0!</v>
      </c>
      <c r="H64" s="203" t="e">
        <f t="shared" si="27"/>
        <v>#DIV/0!</v>
      </c>
      <c r="I64" s="139" t="e">
        <f>ROUND(('фонд начисленной заработной пла'!I64/'среднесписочная численность'!I64/12)*1000,1)</f>
        <v>#DIV/0!</v>
      </c>
      <c r="J64" s="201" t="e">
        <f t="shared" si="18"/>
        <v>#DIV/0!</v>
      </c>
      <c r="K64" s="139" t="e">
        <f>ROUND(('фонд начисленной заработной пла'!K64/'среднесписочная численность'!K64/12)*1000,1)</f>
        <v>#DIV/0!</v>
      </c>
      <c r="L64" s="208" t="e">
        <f t="shared" si="19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customHeight="1" x14ac:dyDescent="0.25">
      <c r="A65" s="75" t="str">
        <f>'фонд начисленной заработной пла'!A65</f>
        <v>(наименование предприятия, организации)</v>
      </c>
      <c r="B65" s="153" t="e">
        <f>ROUND(('фонд начисленной заработной пла'!B65/'среднесписочная численность'!B65/12)*1000,1)</f>
        <v>#DIV/0!</v>
      </c>
      <c r="C65" s="104" t="e">
        <f>ROUND(('фонд начисленной заработной пла'!C65/'среднесписочная численность'!C65/12)*1000,1)</f>
        <v>#DIV/0!</v>
      </c>
      <c r="D65" s="131" t="e">
        <f t="shared" si="29"/>
        <v>#DIV/0!</v>
      </c>
      <c r="E65" s="180" t="e">
        <f>ROUND(('фонд начисленной заработной пла'!E65/'среднесписочная численность'!E65/12)*1000,1)</f>
        <v>#DIV/0!</v>
      </c>
      <c r="F65" s="130" t="e">
        <f t="shared" si="28"/>
        <v>#DIV/0!</v>
      </c>
      <c r="G65" s="139" t="e">
        <f>ROUND(('фонд начисленной заработной пла'!G65/'среднесписочная численность'!G65/12)*1000,1)</f>
        <v>#DIV/0!</v>
      </c>
      <c r="H65" s="198" t="e">
        <f t="shared" si="27"/>
        <v>#DIV/0!</v>
      </c>
      <c r="I65" s="139" t="e">
        <f>ROUND(('фонд начисленной заработной пла'!I65/'среднесписочная численность'!I65/12)*1000,1)</f>
        <v>#DIV/0!</v>
      </c>
      <c r="J65" s="201" t="e">
        <f t="shared" si="18"/>
        <v>#DIV/0!</v>
      </c>
      <c r="K65" s="139" t="e">
        <f>ROUND(('фонд начисленной заработной пла'!K65/'среднесписочная численность'!K65/12)*1000,1)</f>
        <v>#DIV/0!</v>
      </c>
      <c r="L65" s="208" t="e">
        <f t="shared" si="19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3.5" customHeight="1" x14ac:dyDescent="0.25">
      <c r="A66" s="75" t="str">
        <f>'фонд начисленной заработной пла'!A66</f>
        <v>(наименование предприятия, организации)</v>
      </c>
      <c r="B66" s="153" t="e">
        <f>ROUND(('фонд начисленной заработной пла'!B66/'среднесписочная численность'!B66/12)*1000,1)</f>
        <v>#DIV/0!</v>
      </c>
      <c r="C66" s="104" t="e">
        <f>ROUND(('фонд начисленной заработной пла'!C66/'среднесписочная численность'!C66/12)*1000,1)</f>
        <v>#DIV/0!</v>
      </c>
      <c r="D66" s="131" t="e">
        <f t="shared" si="29"/>
        <v>#DIV/0!</v>
      </c>
      <c r="E66" s="180" t="e">
        <f>ROUND(('фонд начисленной заработной пла'!E66/'среднесписочная численность'!E66/12)*1000,1)</f>
        <v>#DIV/0!</v>
      </c>
      <c r="F66" s="130" t="e">
        <f t="shared" si="28"/>
        <v>#DIV/0!</v>
      </c>
      <c r="G66" s="139" t="e">
        <f>ROUND(('фонд начисленной заработной пла'!G66/'среднесписочная численность'!G66/12)*1000,1)</f>
        <v>#DIV/0!</v>
      </c>
      <c r="H66" s="198" t="e">
        <f t="shared" si="27"/>
        <v>#DIV/0!</v>
      </c>
      <c r="I66" s="139" t="e">
        <f>ROUND(('фонд начисленной заработной пла'!I66/'среднесписочная численность'!I66/12)*1000,1)</f>
        <v>#DIV/0!</v>
      </c>
      <c r="J66" s="201" t="e">
        <f t="shared" si="18"/>
        <v>#DIV/0!</v>
      </c>
      <c r="K66" s="139" t="e">
        <f>ROUND(('фонд начисленной заработной пла'!K66/'среднесписочная численность'!K66/12)*1000,1)</f>
        <v>#DIV/0!</v>
      </c>
      <c r="L66" s="208" t="e">
        <f t="shared" si="19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x14ac:dyDescent="0.25">
      <c r="A67" s="76" t="s">
        <v>31</v>
      </c>
      <c r="B67" s="154" t="e">
        <f>ROUND(('фонд начисленной заработной пла'!B67/'среднесписочная численность'!B67/12)*1000,1)</f>
        <v>#DIV/0!</v>
      </c>
      <c r="C67" s="142" t="e">
        <f>ROUND(('фонд начисленной заработной пла'!C67/'среднесписочная численность'!C67/12)*1000,1)</f>
        <v>#DIV/0!</v>
      </c>
      <c r="D67" s="137" t="e">
        <f t="shared" si="29"/>
        <v>#DIV/0!</v>
      </c>
      <c r="E67" s="136" t="e">
        <f>ROUND(('фонд начисленной заработной пла'!E67/'среднесписочная численность'!E67/12)*1000,1)</f>
        <v>#DIV/0!</v>
      </c>
      <c r="F67" s="130" t="e">
        <f t="shared" si="28"/>
        <v>#DIV/0!</v>
      </c>
      <c r="G67" s="132" t="e">
        <f>ROUND(('фонд начисленной заработной пла'!G67/'среднесписочная численность'!G67/12)*1000,1)</f>
        <v>#DIV/0!</v>
      </c>
      <c r="H67" s="203" t="e">
        <f t="shared" si="27"/>
        <v>#DIV/0!</v>
      </c>
      <c r="I67" s="139" t="e">
        <f>ROUND(('фонд начисленной заработной пла'!I67/'среднесписочная численность'!I67/12)*1000,1)</f>
        <v>#DIV/0!</v>
      </c>
      <c r="J67" s="201" t="e">
        <f t="shared" si="18"/>
        <v>#DIV/0!</v>
      </c>
      <c r="K67" s="139" t="e">
        <f>ROUND(('фонд начисленной заработной пла'!K67/'среднесписочная численность'!K67/12)*1000,1)</f>
        <v>#DIV/0!</v>
      </c>
      <c r="L67" s="208" t="e">
        <f t="shared" si="19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customHeight="1" x14ac:dyDescent="0.25">
      <c r="A68" s="75" t="str">
        <f>'фонд начисленной заработной пла'!A68</f>
        <v>(наименование предприятия, организации)</v>
      </c>
      <c r="B68" s="153" t="e">
        <f>ROUND(('фонд начисленной заработной пла'!B68/'среднесписочная численность'!B68/12)*1000,1)</f>
        <v>#DIV/0!</v>
      </c>
      <c r="C68" s="104" t="e">
        <f>ROUND(('фонд начисленной заработной пла'!C68/'среднесписочная численность'!C68/12)*1000,1)</f>
        <v>#DIV/0!</v>
      </c>
      <c r="D68" s="131" t="e">
        <f t="shared" si="29"/>
        <v>#DIV/0!</v>
      </c>
      <c r="E68" s="180" t="e">
        <f>ROUND(('фонд начисленной заработной пла'!E68/'среднесписочная численность'!E68/12)*1000,1)</f>
        <v>#DIV/0!</v>
      </c>
      <c r="F68" s="130" t="e">
        <f t="shared" si="28"/>
        <v>#DIV/0!</v>
      </c>
      <c r="G68" s="139" t="e">
        <f>ROUND(('фонд начисленной заработной пла'!G68/'среднесписочная численность'!G68/12)*1000,1)</f>
        <v>#DIV/0!</v>
      </c>
      <c r="H68" s="198" t="e">
        <f t="shared" si="27"/>
        <v>#DIV/0!</v>
      </c>
      <c r="I68" s="139" t="e">
        <f>ROUND(('фонд начисленной заработной пла'!I68/'среднесписочная численность'!I68/12)*1000,1)</f>
        <v>#DIV/0!</v>
      </c>
      <c r="J68" s="201" t="e">
        <f t="shared" si="18"/>
        <v>#DIV/0!</v>
      </c>
      <c r="K68" s="139" t="e">
        <f>ROUND(('фонд начисленной заработной пла'!K68/'среднесписочная численность'!K68/12)*1000,1)</f>
        <v>#DIV/0!</v>
      </c>
      <c r="L68" s="208" t="e">
        <f t="shared" si="19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customHeight="1" x14ac:dyDescent="0.25">
      <c r="A69" s="75" t="str">
        <f>'фонд начисленной заработной пла'!A69</f>
        <v>(наименование предприятия, организации)</v>
      </c>
      <c r="B69" s="153" t="e">
        <f>ROUND(('фонд начисленной заработной пла'!B69/'среднесписочная численность'!B69/12)*1000,1)</f>
        <v>#DIV/0!</v>
      </c>
      <c r="C69" s="104" t="e">
        <f>ROUND(('фонд начисленной заработной пла'!C69/'среднесписочная численность'!C69/12)*1000,1)</f>
        <v>#DIV/0!</v>
      </c>
      <c r="D69" s="131" t="e">
        <f t="shared" si="29"/>
        <v>#DIV/0!</v>
      </c>
      <c r="E69" s="180" t="e">
        <f>ROUND(('фонд начисленной заработной пла'!E69/'среднесписочная численность'!E69/12)*1000,1)</f>
        <v>#DIV/0!</v>
      </c>
      <c r="F69" s="130" t="e">
        <f t="shared" si="28"/>
        <v>#DIV/0!</v>
      </c>
      <c r="G69" s="139" t="e">
        <f>ROUND(('фонд начисленной заработной пла'!G69/'среднесписочная численность'!G69/12)*1000,1)</f>
        <v>#DIV/0!</v>
      </c>
      <c r="H69" s="198" t="e">
        <f t="shared" si="27"/>
        <v>#DIV/0!</v>
      </c>
      <c r="I69" s="139" t="e">
        <f>ROUND(('фонд начисленной заработной пла'!I69/'среднесписочная численность'!I69/12)*1000,1)</f>
        <v>#DIV/0!</v>
      </c>
      <c r="J69" s="201" t="e">
        <f t="shared" si="18"/>
        <v>#DIV/0!</v>
      </c>
      <c r="K69" s="139" t="e">
        <f>ROUND(('фонд начисленной заработной пла'!K69/'среднесписочная численность'!K69/12)*1000,1)</f>
        <v>#DIV/0!</v>
      </c>
      <c r="L69" s="208" t="e">
        <f t="shared" si="19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s="24" customFormat="1" ht="24.75" x14ac:dyDescent="0.25">
      <c r="A70" s="252" t="s">
        <v>32</v>
      </c>
      <c r="B70" s="253" t="e">
        <f>ROUND(('фонд начисленной заработной пла'!B70/'среднесписочная численность'!B70/12)*1000,1)</f>
        <v>#DIV/0!</v>
      </c>
      <c r="C70" s="111" t="e">
        <f>ROUND(('фонд начисленной заработной пла'!C70/'среднесписочная численность'!C70/12)*1000,1)</f>
        <v>#DIV/0!</v>
      </c>
      <c r="D70" s="137" t="e">
        <f t="shared" si="29"/>
        <v>#DIV/0!</v>
      </c>
      <c r="E70" s="174" t="e">
        <f>ROUND(('фонд начисленной заработной пла'!E70/'среднесписочная численность'!E70/12)*1000,1)</f>
        <v>#DIV/0!</v>
      </c>
      <c r="F70" s="130" t="e">
        <f t="shared" si="28"/>
        <v>#DIV/0!</v>
      </c>
      <c r="G70" s="141" t="e">
        <f>ROUND(('фонд начисленной заработной пла'!G70/'среднесписочная численность'!G70/12)*1000,1)</f>
        <v>#DIV/0!</v>
      </c>
      <c r="H70" s="203" t="e">
        <f t="shared" si="27"/>
        <v>#DIV/0!</v>
      </c>
      <c r="I70" s="141" t="e">
        <f>ROUND(('фонд начисленной заработной пла'!I70/'среднесписочная численность'!I70/12)*1000,1)</f>
        <v>#DIV/0!</v>
      </c>
      <c r="J70" s="201" t="e">
        <f t="shared" si="18"/>
        <v>#DIV/0!</v>
      </c>
      <c r="K70" s="141" t="e">
        <f>ROUND(('фонд начисленной заработной пла'!K70/'среднесписочная численность'!K70/12)*1000,1)</f>
        <v>#DIV/0!</v>
      </c>
      <c r="L70" s="208" t="e">
        <f t="shared" si="19"/>
        <v>#DIV/0!</v>
      </c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</row>
    <row r="71" spans="1:23" ht="15.75" customHeight="1" x14ac:dyDescent="0.25">
      <c r="A71" s="75" t="str">
        <f>'фонд начисленной заработной пла'!A71</f>
        <v>(наименование предприятия, организации)</v>
      </c>
      <c r="B71" s="153" t="e">
        <f>ROUND(('фонд начисленной заработной пла'!B71/'среднесписочная численность'!B71/12)*1000,1)</f>
        <v>#DIV/0!</v>
      </c>
      <c r="C71" s="104" t="e">
        <f>ROUND(('фонд начисленной заработной пла'!C71/'среднесписочная численность'!C71/12)*1000,1)</f>
        <v>#DIV/0!</v>
      </c>
      <c r="D71" s="131" t="e">
        <f t="shared" si="29"/>
        <v>#DIV/0!</v>
      </c>
      <c r="E71" s="180" t="e">
        <f>ROUND(('фонд начисленной заработной пла'!E71/'среднесписочная численность'!E71/12)*1000,1)</f>
        <v>#DIV/0!</v>
      </c>
      <c r="F71" s="130" t="e">
        <f t="shared" si="28"/>
        <v>#DIV/0!</v>
      </c>
      <c r="G71" s="139" t="e">
        <f>ROUND(('фонд начисленной заработной пла'!G71/'среднесписочная численность'!G71/12)*1000,1)</f>
        <v>#DIV/0!</v>
      </c>
      <c r="H71" s="198" t="e">
        <f t="shared" si="27"/>
        <v>#DIV/0!</v>
      </c>
      <c r="I71" s="139" t="e">
        <f>ROUND(('фонд начисленной заработной пла'!I71/'среднесписочная численность'!I71/12)*1000,1)</f>
        <v>#DIV/0!</v>
      </c>
      <c r="J71" s="201" t="e">
        <f t="shared" si="18"/>
        <v>#DIV/0!</v>
      </c>
      <c r="K71" s="139" t="e">
        <f>ROUND(('фонд начисленной заработной пла'!K71/'среднесписочная численность'!K71/12)*1000,1)</f>
        <v>#DIV/0!</v>
      </c>
      <c r="L71" s="208" t="e">
        <f t="shared" si="19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8" customHeight="1" x14ac:dyDescent="0.25">
      <c r="A72" s="75" t="str">
        <f>'фонд начисленной заработной пла'!A72</f>
        <v>(наименование предприятия, организации)</v>
      </c>
      <c r="B72" s="153" t="e">
        <f>ROUND(('фонд начисленной заработной пла'!B72/'среднесписочная численность'!B72/12)*1000,1)</f>
        <v>#DIV/0!</v>
      </c>
      <c r="C72" s="104" t="e">
        <f>ROUND(('фонд начисленной заработной пла'!C72/'среднесписочная численность'!C72/12)*1000,1)</f>
        <v>#DIV/0!</v>
      </c>
      <c r="D72" s="131" t="e">
        <f t="shared" si="29"/>
        <v>#DIV/0!</v>
      </c>
      <c r="E72" s="180" t="e">
        <f>ROUND(('фонд начисленной заработной пла'!E72/'среднесписочная численность'!E72/12)*1000,1)</f>
        <v>#DIV/0!</v>
      </c>
      <c r="F72" s="130" t="e">
        <f t="shared" si="28"/>
        <v>#DIV/0!</v>
      </c>
      <c r="G72" s="139" t="e">
        <f>ROUND(('фонд начисленной заработной пла'!G72/'среднесписочная численность'!G72/12)*1000,1)</f>
        <v>#DIV/0!</v>
      </c>
      <c r="H72" s="198" t="e">
        <f t="shared" si="27"/>
        <v>#DIV/0!</v>
      </c>
      <c r="I72" s="139" t="e">
        <f>ROUND(('фонд начисленной заработной пла'!I72/'среднесписочная численность'!I72/12)*1000,1)</f>
        <v>#DIV/0!</v>
      </c>
      <c r="J72" s="201" t="e">
        <f t="shared" si="18"/>
        <v>#DIV/0!</v>
      </c>
      <c r="K72" s="139" t="e">
        <f>ROUND(('фонд начисленной заработной пла'!K72/'среднесписочная численность'!K72/12)*1000,1)</f>
        <v>#DIV/0!</v>
      </c>
      <c r="L72" s="208" t="e">
        <f t="shared" si="19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s="24" customFormat="1" ht="24.75" x14ac:dyDescent="0.25">
      <c r="A73" s="252" t="s">
        <v>33</v>
      </c>
      <c r="B73" s="253" t="e">
        <f>ROUND(('фонд начисленной заработной пла'!B73/'среднесписочная численность'!B73/12)*1000,1)</f>
        <v>#DIV/0!</v>
      </c>
      <c r="C73" s="111" t="e">
        <f>ROUND(('фонд начисленной заработной пла'!C73/'среднесписочная численность'!C73/12)*1000,1)</f>
        <v>#DIV/0!</v>
      </c>
      <c r="D73" s="137" t="e">
        <f t="shared" si="29"/>
        <v>#DIV/0!</v>
      </c>
      <c r="E73" s="174" t="e">
        <f>ROUND(('фонд начисленной заработной пла'!E73/'среднесписочная численность'!E73/12)*1000,1)</f>
        <v>#DIV/0!</v>
      </c>
      <c r="F73" s="130" t="e">
        <f t="shared" si="28"/>
        <v>#DIV/0!</v>
      </c>
      <c r="G73" s="141" t="e">
        <f>ROUND(('фонд начисленной заработной пла'!G73/'среднесписочная численность'!G73/12)*1000,1)</f>
        <v>#DIV/0!</v>
      </c>
      <c r="H73" s="203" t="e">
        <f t="shared" si="27"/>
        <v>#DIV/0!</v>
      </c>
      <c r="I73" s="141" t="e">
        <f>ROUND(('фонд начисленной заработной пла'!I73/'среднесписочная численность'!I73/12)*1000,1)</f>
        <v>#DIV/0!</v>
      </c>
      <c r="J73" s="201" t="e">
        <f t="shared" si="18"/>
        <v>#DIV/0!</v>
      </c>
      <c r="K73" s="141" t="e">
        <f>ROUND(('фонд начисленной заработной пла'!K73/'среднесписочная численность'!K73/12)*1000,1)</f>
        <v>#DIV/0!</v>
      </c>
      <c r="L73" s="208" t="e">
        <f t="shared" si="19"/>
        <v>#DIV/0!</v>
      </c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</row>
    <row r="74" spans="1:23" ht="15.75" customHeight="1" x14ac:dyDescent="0.25">
      <c r="A74" s="75" t="str">
        <f>'фонд начисленной заработной пла'!A74</f>
        <v>(наименование предприятия, организации)</v>
      </c>
      <c r="B74" s="153" t="e">
        <f>ROUND(('фонд начисленной заработной пла'!B74/'среднесписочная численность'!B74/12)*1000,1)</f>
        <v>#DIV/0!</v>
      </c>
      <c r="C74" s="104" t="e">
        <f>ROUND(('фонд начисленной заработной пла'!C74/'среднесписочная численность'!C74/12)*1000,1)</f>
        <v>#DIV/0!</v>
      </c>
      <c r="D74" s="131" t="e">
        <f t="shared" si="29"/>
        <v>#DIV/0!</v>
      </c>
      <c r="E74" s="180" t="e">
        <f>ROUND(('фонд начисленной заработной пла'!E74/'среднесписочная численность'!E74/12)*1000,1)</f>
        <v>#DIV/0!</v>
      </c>
      <c r="F74" s="130" t="e">
        <f t="shared" si="28"/>
        <v>#DIV/0!</v>
      </c>
      <c r="G74" s="132" t="e">
        <f>ROUND(('фонд начисленной заработной пла'!G74/'среднесписочная численность'!G74/12)*1000,1)</f>
        <v>#DIV/0!</v>
      </c>
      <c r="H74" s="198" t="e">
        <f t="shared" si="27"/>
        <v>#DIV/0!</v>
      </c>
      <c r="I74" s="139" t="e">
        <f>ROUND(('фонд начисленной заработной пла'!I74/'среднесписочная численность'!I74/12)*1000,1)</f>
        <v>#DIV/0!</v>
      </c>
      <c r="J74" s="201" t="e">
        <f t="shared" si="18"/>
        <v>#DIV/0!</v>
      </c>
      <c r="K74" s="139" t="e">
        <f>ROUND(('фонд начисленной заработной пла'!K74/'среднесписочная численность'!K74/12)*1000,1)</f>
        <v>#DIV/0!</v>
      </c>
      <c r="L74" s="208" t="e">
        <f t="shared" si="19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7.25" customHeight="1" x14ac:dyDescent="0.25">
      <c r="A75" s="75" t="str">
        <f>'фонд начисленной заработной пла'!A75</f>
        <v>(наименование предприятия, организации)</v>
      </c>
      <c r="B75" s="153" t="e">
        <f>ROUND(('фонд начисленной заработной пла'!B75/'среднесписочная численность'!B75/12)*1000,1)</f>
        <v>#DIV/0!</v>
      </c>
      <c r="C75" s="104" t="e">
        <f>ROUND(('фонд начисленной заработной пла'!C75/'среднесписочная численность'!C75/12)*1000,1)</f>
        <v>#DIV/0!</v>
      </c>
      <c r="D75" s="131" t="e">
        <f t="shared" si="29"/>
        <v>#DIV/0!</v>
      </c>
      <c r="E75" s="180" t="e">
        <f>ROUND(('фонд начисленной заработной пла'!E75/'среднесписочная численность'!E75/12)*1000,1)</f>
        <v>#DIV/0!</v>
      </c>
      <c r="F75" s="130" t="e">
        <f t="shared" si="28"/>
        <v>#DIV/0!</v>
      </c>
      <c r="G75" s="132" t="e">
        <f>ROUND(('фонд начисленной заработной пла'!G75/'среднесписочная численность'!G75/12)*1000,1)</f>
        <v>#DIV/0!</v>
      </c>
      <c r="H75" s="198" t="e">
        <f t="shared" si="27"/>
        <v>#DIV/0!</v>
      </c>
      <c r="I75" s="139" t="e">
        <f>ROUND(('фонд начисленной заработной пла'!I75/'среднесписочная численность'!I75/12)*1000,1)</f>
        <v>#DIV/0!</v>
      </c>
      <c r="J75" s="201" t="e">
        <f t="shared" si="18"/>
        <v>#DIV/0!</v>
      </c>
      <c r="K75" s="139" t="e">
        <f>ROUND(('фонд начисленной заработной пла'!K75/'среднесписочная численность'!K75/12)*1000,1)</f>
        <v>#DIV/0!</v>
      </c>
      <c r="L75" s="208" t="e">
        <f t="shared" si="19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x14ac:dyDescent="0.25">
      <c r="A76" s="76" t="s">
        <v>34</v>
      </c>
      <c r="B76" s="154" t="e">
        <f>ROUND(('фонд начисленной заработной пла'!B76/'среднесписочная численность'!B76/12)*1000,1)</f>
        <v>#DIV/0!</v>
      </c>
      <c r="C76" s="142" t="e">
        <f>ROUND(('фонд начисленной заработной пла'!C76/'среднесписочная численность'!C76/12)*1000,1)</f>
        <v>#DIV/0!</v>
      </c>
      <c r="D76" s="137" t="e">
        <f t="shared" si="29"/>
        <v>#DIV/0!</v>
      </c>
      <c r="E76" s="136" t="e">
        <f>ROUND(('фонд начисленной заработной пла'!E76/'среднесписочная численность'!E76/12)*1000,1)</f>
        <v>#DIV/0!</v>
      </c>
      <c r="F76" s="130" t="e">
        <f t="shared" si="28"/>
        <v>#DIV/0!</v>
      </c>
      <c r="G76" s="132" t="e">
        <f>ROUND(('фонд начисленной заработной пла'!G76/'среднесписочная численность'!G76/12)*1000,1)</f>
        <v>#DIV/0!</v>
      </c>
      <c r="H76" s="203" t="e">
        <f t="shared" si="27"/>
        <v>#DIV/0!</v>
      </c>
      <c r="I76" s="139" t="e">
        <f>ROUND(('фонд начисленной заработной пла'!I76/'среднесписочная численность'!I76/12)*1000,1)</f>
        <v>#DIV/0!</v>
      </c>
      <c r="J76" s="201" t="e">
        <f t="shared" si="18"/>
        <v>#DIV/0!</v>
      </c>
      <c r="K76" s="139" t="e">
        <f>ROUND(('фонд начисленной заработной пла'!K76/'среднесписочная численность'!K76/12)*1000,1)</f>
        <v>#DIV/0!</v>
      </c>
      <c r="L76" s="208" t="e">
        <f t="shared" si="19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8" customHeight="1" x14ac:dyDescent="0.25">
      <c r="A77" s="75" t="str">
        <f>'фонд начисленной заработной пла'!A77</f>
        <v>(наименование предприятия, организации)</v>
      </c>
      <c r="B77" s="153" t="e">
        <f>ROUND(('фонд начисленной заработной пла'!B77/'среднесписочная численность'!B77/12)*1000,1)</f>
        <v>#DIV/0!</v>
      </c>
      <c r="C77" s="104" t="e">
        <f>ROUND(('фонд начисленной заработной пла'!C77/'среднесписочная численность'!C77/12)*1000,1)</f>
        <v>#DIV/0!</v>
      </c>
      <c r="D77" s="131" t="e">
        <f t="shared" si="29"/>
        <v>#DIV/0!</v>
      </c>
      <c r="E77" s="180" t="e">
        <f>ROUND(('фонд начисленной заработной пла'!E77/'среднесписочная численность'!E77/12)*1000,1)</f>
        <v>#DIV/0!</v>
      </c>
      <c r="F77" s="130" t="e">
        <f t="shared" si="28"/>
        <v>#DIV/0!</v>
      </c>
      <c r="G77" s="139" t="e">
        <f>ROUND(('фонд начисленной заработной пла'!G77/'среднесписочная численность'!G77/12)*1000,1)</f>
        <v>#DIV/0!</v>
      </c>
      <c r="H77" s="198" t="e">
        <f t="shared" si="27"/>
        <v>#DIV/0!</v>
      </c>
      <c r="I77" s="139" t="e">
        <f>ROUND(('фонд начисленной заработной пла'!I77/'среднесписочная численность'!I77/12)*1000,1)</f>
        <v>#DIV/0!</v>
      </c>
      <c r="J77" s="201" t="e">
        <f t="shared" si="18"/>
        <v>#DIV/0!</v>
      </c>
      <c r="K77" s="139" t="e">
        <f>ROUND(('фонд начисленной заработной пла'!K77/'среднесписочная численность'!K77/12)*1000,1)</f>
        <v>#DIV/0!</v>
      </c>
      <c r="L77" s="208" t="e">
        <f t="shared" si="19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8" customHeight="1" x14ac:dyDescent="0.25">
      <c r="A78" s="75" t="str">
        <f>'фонд начисленной заработной пла'!A78</f>
        <v>(наименование предприятия, организации)</v>
      </c>
      <c r="B78" s="153" t="e">
        <f>ROUND(('фонд начисленной заработной пла'!B78/'среднесписочная численность'!B78/12)*1000,1)</f>
        <v>#DIV/0!</v>
      </c>
      <c r="C78" s="104" t="e">
        <f>ROUND(('фонд начисленной заработной пла'!C78/'среднесписочная численность'!C78/12)*1000,1)</f>
        <v>#DIV/0!</v>
      </c>
      <c r="D78" s="131" t="e">
        <f t="shared" si="29"/>
        <v>#DIV/0!</v>
      </c>
      <c r="E78" s="180" t="e">
        <f>ROUND(('фонд начисленной заработной пла'!E78/'среднесписочная численность'!E78/12)*1000,1)</f>
        <v>#DIV/0!</v>
      </c>
      <c r="F78" s="130" t="e">
        <f t="shared" ref="F78:F109" si="30">ROUND(E78/C78*100,1)</f>
        <v>#DIV/0!</v>
      </c>
      <c r="G78" s="139" t="e">
        <f>ROUND(('фонд начисленной заработной пла'!G78/'среднесписочная численность'!G78/12)*1000,1)</f>
        <v>#DIV/0!</v>
      </c>
      <c r="H78" s="198" t="e">
        <f t="shared" si="27"/>
        <v>#DIV/0!</v>
      </c>
      <c r="I78" s="139" t="e">
        <f>ROUND(('фонд начисленной заработной пла'!I78/'среднесписочная численность'!I78/12)*1000,1)</f>
        <v>#DIV/0!</v>
      </c>
      <c r="J78" s="201" t="e">
        <f t="shared" si="18"/>
        <v>#DIV/0!</v>
      </c>
      <c r="K78" s="139" t="e">
        <f>ROUND(('фонд начисленной заработной пла'!K78/'среднесписочная численность'!K78/12)*1000,1)</f>
        <v>#DIV/0!</v>
      </c>
      <c r="L78" s="208" t="e">
        <f t="shared" si="19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s="24" customFormat="1" ht="27" customHeight="1" x14ac:dyDescent="0.25">
      <c r="A79" s="252" t="s">
        <v>35</v>
      </c>
      <c r="B79" s="253" t="e">
        <f>ROUND(('фонд начисленной заработной пла'!B79/'среднесписочная численность'!B79/12)*1000,1)</f>
        <v>#DIV/0!</v>
      </c>
      <c r="C79" s="111" t="e">
        <f>ROUND(('фонд начисленной заработной пла'!C79/'среднесписочная численность'!C79/12)*1000,1)</f>
        <v>#DIV/0!</v>
      </c>
      <c r="D79" s="137" t="e">
        <f t="shared" si="29"/>
        <v>#DIV/0!</v>
      </c>
      <c r="E79" s="174" t="e">
        <f>ROUND(('фонд начисленной заработной пла'!E79/'среднесписочная численность'!E79/12)*1000,1)</f>
        <v>#DIV/0!</v>
      </c>
      <c r="F79" s="130" t="e">
        <f t="shared" si="30"/>
        <v>#DIV/0!</v>
      </c>
      <c r="G79" s="141" t="e">
        <f>ROUND(('фонд начисленной заработной пла'!G79/'среднесписочная численность'!G79/12)*1000,1)</f>
        <v>#DIV/0!</v>
      </c>
      <c r="H79" s="203" t="e">
        <f t="shared" si="27"/>
        <v>#DIV/0!</v>
      </c>
      <c r="I79" s="141" t="e">
        <f>ROUND(('фонд начисленной заработной пла'!I79/'среднесписочная численность'!I79/12)*1000,1)</f>
        <v>#DIV/0!</v>
      </c>
      <c r="J79" s="201" t="e">
        <f t="shared" si="18"/>
        <v>#DIV/0!</v>
      </c>
      <c r="K79" s="141" t="e">
        <f>ROUND(('фонд начисленной заработной пла'!K79/'среднесписочная численность'!K79/12)*1000,1)</f>
        <v>#DIV/0!</v>
      </c>
      <c r="L79" s="208" t="e">
        <f t="shared" si="19"/>
        <v>#DIV/0!</v>
      </c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</row>
    <row r="80" spans="1:23" ht="14.25" customHeight="1" x14ac:dyDescent="0.25">
      <c r="A80" s="75" t="str">
        <f>'фонд начисленной заработной пла'!A80</f>
        <v>(наименование предприятия, организации)</v>
      </c>
      <c r="B80" s="153" t="e">
        <f>ROUND(('фонд начисленной заработной пла'!B80/'среднесписочная численность'!B80/12)*1000,1)</f>
        <v>#DIV/0!</v>
      </c>
      <c r="C80" s="104" t="e">
        <f>ROUND(('фонд начисленной заработной пла'!C80/'среднесписочная численность'!C80/12)*1000,1)</f>
        <v>#DIV/0!</v>
      </c>
      <c r="D80" s="131" t="e">
        <f t="shared" si="29"/>
        <v>#DIV/0!</v>
      </c>
      <c r="E80" s="180" t="e">
        <f>ROUND(('фонд начисленной заработной пла'!E80/'среднесписочная численность'!E80/12)*1000,1)</f>
        <v>#DIV/0!</v>
      </c>
      <c r="F80" s="130" t="e">
        <f t="shared" si="30"/>
        <v>#DIV/0!</v>
      </c>
      <c r="G80" s="139" t="e">
        <f>ROUND(('фонд начисленной заработной пла'!G80/'среднесписочная численность'!G80/12)*1000,1)</f>
        <v>#DIV/0!</v>
      </c>
      <c r="H80" s="198" t="e">
        <f t="shared" si="27"/>
        <v>#DIV/0!</v>
      </c>
      <c r="I80" s="139" t="e">
        <f>ROUND(('фонд начисленной заработной пла'!I80/'среднесписочная численность'!I80/12)*1000,1)</f>
        <v>#DIV/0!</v>
      </c>
      <c r="J80" s="201" t="e">
        <f t="shared" ref="J80:J143" si="31">ROUND(I80/G80*100,1)</f>
        <v>#DIV/0!</v>
      </c>
      <c r="K80" s="139" t="e">
        <f>ROUND(('фонд начисленной заработной пла'!K80/'среднесписочная численность'!K80/12)*1000,1)</f>
        <v>#DIV/0!</v>
      </c>
      <c r="L80" s="208" t="e">
        <f t="shared" ref="L80:L143" si="32">ROUND(K80/I80*100,1)</f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6.5" customHeight="1" x14ac:dyDescent="0.25">
      <c r="A81" s="75" t="str">
        <f>'фонд начисленной заработной пла'!A81</f>
        <v>(наименование предприятия, организации)</v>
      </c>
      <c r="B81" s="153" t="e">
        <f>ROUND(('фонд начисленной заработной пла'!B81/'среднесписочная численность'!B81/12)*1000,1)</f>
        <v>#DIV/0!</v>
      </c>
      <c r="C81" s="104" t="e">
        <f>ROUND(('фонд начисленной заработной пла'!C81/'среднесписочная численность'!C81/12)*1000,1)</f>
        <v>#DIV/0!</v>
      </c>
      <c r="D81" s="131" t="e">
        <f t="shared" si="29"/>
        <v>#DIV/0!</v>
      </c>
      <c r="E81" s="180" t="e">
        <f>ROUND(('фонд начисленной заработной пла'!E81/'среднесписочная численность'!E81/12)*1000,1)</f>
        <v>#DIV/0!</v>
      </c>
      <c r="F81" s="130" t="e">
        <f t="shared" si="30"/>
        <v>#DIV/0!</v>
      </c>
      <c r="G81" s="139" t="e">
        <f>ROUND(('фонд начисленной заработной пла'!G81/'среднесписочная численность'!G81/12)*1000,1)</f>
        <v>#DIV/0!</v>
      </c>
      <c r="H81" s="198" t="e">
        <f t="shared" si="27"/>
        <v>#DIV/0!</v>
      </c>
      <c r="I81" s="139" t="e">
        <f>ROUND(('фонд начисленной заработной пла'!I81/'среднесписочная численность'!I81/12)*1000,1)</f>
        <v>#DIV/0!</v>
      </c>
      <c r="J81" s="201" t="e">
        <f t="shared" si="31"/>
        <v>#DIV/0!</v>
      </c>
      <c r="K81" s="139" t="e">
        <f>ROUND(('фонд начисленной заработной пла'!K81/'среднесписочная численность'!K81/12)*1000,1)</f>
        <v>#DIV/0!</v>
      </c>
      <c r="L81" s="208" t="e">
        <f t="shared" si="32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30" customHeight="1" x14ac:dyDescent="0.25">
      <c r="A82" s="76" t="s">
        <v>36</v>
      </c>
      <c r="B82" s="154" t="e">
        <f>ROUND(('фонд начисленной заработной пла'!B82/'среднесписочная численность'!B82/12)*1000,1)</f>
        <v>#DIV/0!</v>
      </c>
      <c r="C82" s="142" t="e">
        <f>ROUND(('фонд начисленной заработной пла'!C82/'среднесписочная численность'!C82/12)*1000,1)</f>
        <v>#DIV/0!</v>
      </c>
      <c r="D82" s="137" t="e">
        <f t="shared" si="29"/>
        <v>#DIV/0!</v>
      </c>
      <c r="E82" s="136" t="e">
        <f>ROUND(('фонд начисленной заработной пла'!E82/'среднесписочная численность'!E82/12)*1000,1)</f>
        <v>#DIV/0!</v>
      </c>
      <c r="F82" s="130" t="e">
        <f t="shared" si="30"/>
        <v>#DIV/0!</v>
      </c>
      <c r="G82" s="132" t="e">
        <f>ROUND(('фонд начисленной заработной пла'!G82/'среднесписочная численность'!G82/12)*1000,1)</f>
        <v>#DIV/0!</v>
      </c>
      <c r="H82" s="203" t="e">
        <f t="shared" si="27"/>
        <v>#DIV/0!</v>
      </c>
      <c r="I82" s="139" t="e">
        <f>ROUND(('фонд начисленной заработной пла'!I82/'среднесписочная численность'!I82/12)*1000,1)</f>
        <v>#DIV/0!</v>
      </c>
      <c r="J82" s="201" t="e">
        <f t="shared" si="31"/>
        <v>#DIV/0!</v>
      </c>
      <c r="K82" s="139" t="e">
        <f>ROUND(('фонд начисленной заработной пла'!K82/'среднесписочная численность'!K82/12)*1000,1)</f>
        <v>#DIV/0!</v>
      </c>
      <c r="L82" s="208" t="e">
        <f t="shared" si="32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3.5" customHeight="1" x14ac:dyDescent="0.25">
      <c r="A83" s="75" t="str">
        <f>'фонд начисленной заработной пла'!A83</f>
        <v>(наименование предприятия, организации)</v>
      </c>
      <c r="B83" s="153" t="e">
        <f>ROUND(('фонд начисленной заработной пла'!B83/'среднесписочная численность'!B83/12)*1000,1)</f>
        <v>#DIV/0!</v>
      </c>
      <c r="C83" s="104" t="e">
        <f>ROUND(('фонд начисленной заработной пла'!C83/'среднесписочная численность'!C83/12)*1000,1)</f>
        <v>#DIV/0!</v>
      </c>
      <c r="D83" s="131" t="e">
        <f t="shared" si="29"/>
        <v>#DIV/0!</v>
      </c>
      <c r="E83" s="180" t="e">
        <f>ROUND(('фонд начисленной заработной пла'!E83/'среднесписочная численность'!E83/12)*1000,1)</f>
        <v>#DIV/0!</v>
      </c>
      <c r="F83" s="130" t="e">
        <f t="shared" si="30"/>
        <v>#DIV/0!</v>
      </c>
      <c r="G83" s="139" t="e">
        <f>ROUND(('фонд начисленной заработной пла'!G83/'среднесписочная численность'!G83/12)*1000,1)</f>
        <v>#DIV/0!</v>
      </c>
      <c r="H83" s="198" t="e">
        <f t="shared" si="27"/>
        <v>#DIV/0!</v>
      </c>
      <c r="I83" s="139" t="e">
        <f>ROUND(('фонд начисленной заработной пла'!I83/'среднесписочная численность'!I83/12)*1000,1)</f>
        <v>#DIV/0!</v>
      </c>
      <c r="J83" s="201" t="e">
        <f t="shared" si="31"/>
        <v>#DIV/0!</v>
      </c>
      <c r="K83" s="139" t="e">
        <f>ROUND(('фонд начисленной заработной пла'!K83/'среднесписочная численность'!K83/12)*1000,1)</f>
        <v>#DIV/0!</v>
      </c>
      <c r="L83" s="208" t="e">
        <f t="shared" si="32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5" customHeight="1" x14ac:dyDescent="0.25">
      <c r="A84" s="75" t="str">
        <f>'фонд начисленной заработной пла'!A84</f>
        <v>(наименование предприятия, организации)</v>
      </c>
      <c r="B84" s="153" t="e">
        <f>ROUND(('фонд начисленной заработной пла'!B84/'среднесписочная численность'!B84/12)*1000,1)</f>
        <v>#DIV/0!</v>
      </c>
      <c r="C84" s="104" t="e">
        <f>ROUND(('фонд начисленной заработной пла'!C84/'среднесписочная численность'!C84/12)*1000,1)</f>
        <v>#DIV/0!</v>
      </c>
      <c r="D84" s="131" t="e">
        <f t="shared" si="29"/>
        <v>#DIV/0!</v>
      </c>
      <c r="E84" s="180" t="e">
        <f>ROUND(('фонд начисленной заработной пла'!E84/'среднесписочная численность'!E84/12)*1000,1)</f>
        <v>#DIV/0!</v>
      </c>
      <c r="F84" s="130" t="e">
        <f t="shared" si="30"/>
        <v>#DIV/0!</v>
      </c>
      <c r="G84" s="139" t="e">
        <f>ROUND(('фонд начисленной заработной пла'!G84/'среднесписочная численность'!G84/12)*1000,1)</f>
        <v>#DIV/0!</v>
      </c>
      <c r="H84" s="198" t="e">
        <f t="shared" si="27"/>
        <v>#DIV/0!</v>
      </c>
      <c r="I84" s="139" t="e">
        <f>ROUND(('фонд начисленной заработной пла'!I84/'среднесписочная численность'!I84/12)*1000,1)</f>
        <v>#DIV/0!</v>
      </c>
      <c r="J84" s="201" t="e">
        <f t="shared" si="31"/>
        <v>#DIV/0!</v>
      </c>
      <c r="K84" s="139" t="e">
        <f>ROUND(('фонд начисленной заработной пла'!K84/'среднесписочная численность'!K84/12)*1000,1)</f>
        <v>#DIV/0!</v>
      </c>
      <c r="L84" s="208" t="e">
        <f t="shared" si="32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s="24" customFormat="1" ht="24.75" x14ac:dyDescent="0.25">
      <c r="A85" s="252" t="s">
        <v>37</v>
      </c>
      <c r="B85" s="253" t="e">
        <f>ROUND(('фонд начисленной заработной пла'!B85/'среднесписочная численность'!B85/12)*1000,1)</f>
        <v>#DIV/0!</v>
      </c>
      <c r="C85" s="111" t="e">
        <f>ROUND(('фонд начисленной заработной пла'!C85/'среднесписочная численность'!C85/12)*1000,1)</f>
        <v>#DIV/0!</v>
      </c>
      <c r="D85" s="137" t="e">
        <f t="shared" si="29"/>
        <v>#DIV/0!</v>
      </c>
      <c r="E85" s="174" t="e">
        <f>ROUND(('фонд начисленной заработной пла'!E85/'среднесписочная численность'!E85/12)*1000,1)</f>
        <v>#DIV/0!</v>
      </c>
      <c r="F85" s="130" t="e">
        <f t="shared" si="30"/>
        <v>#DIV/0!</v>
      </c>
      <c r="G85" s="141" t="e">
        <f>ROUND(('фонд начисленной заработной пла'!G85/'среднесписочная численность'!G85/12)*1000,1)</f>
        <v>#DIV/0!</v>
      </c>
      <c r="H85" s="203" t="e">
        <f t="shared" si="27"/>
        <v>#DIV/0!</v>
      </c>
      <c r="I85" s="141" t="e">
        <f>ROUND(('фонд начисленной заработной пла'!I85/'среднесписочная численность'!I85/12)*1000,1)</f>
        <v>#DIV/0!</v>
      </c>
      <c r="J85" s="201" t="e">
        <f t="shared" si="31"/>
        <v>#DIV/0!</v>
      </c>
      <c r="K85" s="141" t="e">
        <f>ROUND(('фонд начисленной заработной пла'!K85/'среднесписочная численность'!K85/12)*1000,1)</f>
        <v>#DIV/0!</v>
      </c>
      <c r="L85" s="208" t="e">
        <f t="shared" si="32"/>
        <v>#DIV/0!</v>
      </c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</row>
    <row r="86" spans="1:23" ht="15" customHeight="1" x14ac:dyDescent="0.25">
      <c r="A86" s="75" t="str">
        <f>'фонд начисленной заработной пла'!A86</f>
        <v>(наименование предприятия, организации)</v>
      </c>
      <c r="B86" s="153" t="e">
        <f>ROUND(('фонд начисленной заработной пла'!B86/'среднесписочная численность'!B86/12)*1000,1)</f>
        <v>#DIV/0!</v>
      </c>
      <c r="C86" s="104" t="e">
        <f>ROUND(('фонд начисленной заработной пла'!C86/'среднесписочная численность'!C86/12)*1000,1)</f>
        <v>#DIV/0!</v>
      </c>
      <c r="D86" s="131" t="e">
        <f t="shared" si="29"/>
        <v>#DIV/0!</v>
      </c>
      <c r="E86" s="180" t="e">
        <f>ROUND(('фонд начисленной заработной пла'!E86/'среднесписочная численность'!E86/12)*1000,1)</f>
        <v>#DIV/0!</v>
      </c>
      <c r="F86" s="130" t="e">
        <f t="shared" si="30"/>
        <v>#DIV/0!</v>
      </c>
      <c r="G86" s="139" t="e">
        <f>ROUND(('фонд начисленной заработной пла'!G86/'среднесписочная численность'!G86/12)*1000,1)</f>
        <v>#DIV/0!</v>
      </c>
      <c r="H86" s="198" t="e">
        <f t="shared" si="27"/>
        <v>#DIV/0!</v>
      </c>
      <c r="I86" s="139" t="e">
        <f>ROUND(('фонд начисленной заработной пла'!I86/'среднесписочная численность'!I86/12)*1000,1)</f>
        <v>#DIV/0!</v>
      </c>
      <c r="J86" s="201" t="e">
        <f t="shared" si="31"/>
        <v>#DIV/0!</v>
      </c>
      <c r="K86" s="139" t="e">
        <f>ROUND(('фонд начисленной заработной пла'!K86/'среднесписочная численность'!K86/12)*1000,1)</f>
        <v>#DIV/0!</v>
      </c>
      <c r="L86" s="208" t="e">
        <f t="shared" si="32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4.25" customHeight="1" x14ac:dyDescent="0.25">
      <c r="A87" s="75" t="str">
        <f>'фонд начисленной заработной пла'!A87</f>
        <v>(наименование предприятия, организации)</v>
      </c>
      <c r="B87" s="153" t="e">
        <f>ROUND(('фонд начисленной заработной пла'!B87/'среднесписочная численность'!B87/12)*1000,1)</f>
        <v>#DIV/0!</v>
      </c>
      <c r="C87" s="104" t="e">
        <f>ROUND(('фонд начисленной заработной пла'!C87/'среднесписочная численность'!C87/12)*1000,1)</f>
        <v>#DIV/0!</v>
      </c>
      <c r="D87" s="131" t="e">
        <f t="shared" si="29"/>
        <v>#DIV/0!</v>
      </c>
      <c r="E87" s="180" t="e">
        <f>ROUND(('фонд начисленной заработной пла'!E87/'среднесписочная численность'!E87/12)*1000,1)</f>
        <v>#DIV/0!</v>
      </c>
      <c r="F87" s="130" t="e">
        <f t="shared" si="30"/>
        <v>#DIV/0!</v>
      </c>
      <c r="G87" s="139" t="e">
        <f>ROUND(('фонд начисленной заработной пла'!G87/'среднесписочная численность'!G87/12)*1000,1)</f>
        <v>#DIV/0!</v>
      </c>
      <c r="H87" s="198" t="e">
        <f t="shared" si="27"/>
        <v>#DIV/0!</v>
      </c>
      <c r="I87" s="139" t="e">
        <f>ROUND(('фонд начисленной заработной пла'!I87/'среднесписочная численность'!I87/12)*1000,1)</f>
        <v>#DIV/0!</v>
      </c>
      <c r="J87" s="201" t="e">
        <f t="shared" si="31"/>
        <v>#DIV/0!</v>
      </c>
      <c r="K87" s="139" t="e">
        <f>ROUND(('фонд начисленной заработной пла'!K87/'среднесписочная численность'!K87/12)*1000,1)</f>
        <v>#DIV/0!</v>
      </c>
      <c r="L87" s="208" t="e">
        <f t="shared" si="32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x14ac:dyDescent="0.25">
      <c r="A88" s="76" t="s">
        <v>38</v>
      </c>
      <c r="B88" s="154" t="e">
        <f>ROUND(('фонд начисленной заработной пла'!B88/'среднесписочная численность'!B88/12)*1000,1)</f>
        <v>#DIV/0!</v>
      </c>
      <c r="C88" s="142" t="e">
        <f>ROUND(('фонд начисленной заработной пла'!C88/'среднесписочная численность'!C88/12)*1000,1)</f>
        <v>#DIV/0!</v>
      </c>
      <c r="D88" s="137" t="e">
        <f t="shared" si="29"/>
        <v>#DIV/0!</v>
      </c>
      <c r="E88" s="136" t="e">
        <f>ROUND(('фонд начисленной заработной пла'!E88/'среднесписочная численность'!E88/12)*1000,1)</f>
        <v>#DIV/0!</v>
      </c>
      <c r="F88" s="130" t="e">
        <f t="shared" si="30"/>
        <v>#DIV/0!</v>
      </c>
      <c r="G88" s="132" t="e">
        <f>ROUND(('фонд начисленной заработной пла'!G88/'среднесписочная численность'!G88/12)*1000,1)</f>
        <v>#DIV/0!</v>
      </c>
      <c r="H88" s="203" t="e">
        <f t="shared" si="27"/>
        <v>#DIV/0!</v>
      </c>
      <c r="I88" s="139" t="e">
        <f>ROUND(('фонд начисленной заработной пла'!I88/'среднесписочная численность'!I88/12)*1000,1)</f>
        <v>#DIV/0!</v>
      </c>
      <c r="J88" s="201" t="e">
        <f t="shared" si="31"/>
        <v>#DIV/0!</v>
      </c>
      <c r="K88" s="139" t="e">
        <f>ROUND(('фонд начисленной заработной пла'!K88/'среднесписочная численность'!K88/12)*1000,1)</f>
        <v>#DIV/0!</v>
      </c>
      <c r="L88" s="208" t="e">
        <f t="shared" si="32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8.75" customHeight="1" x14ac:dyDescent="0.25">
      <c r="A89" s="75" t="str">
        <f>'фонд начисленной заработной пла'!A89</f>
        <v>(наименование предприятия, организации)</v>
      </c>
      <c r="B89" s="153" t="e">
        <f>ROUND(('фонд начисленной заработной пла'!B89/'среднесписочная численность'!B89/12)*1000,1)</f>
        <v>#DIV/0!</v>
      </c>
      <c r="C89" s="104" t="e">
        <f>ROUND(('фонд начисленной заработной пла'!C89/'среднесписочная численность'!C89/12)*1000,1)</f>
        <v>#DIV/0!</v>
      </c>
      <c r="D89" s="131" t="e">
        <f t="shared" si="29"/>
        <v>#DIV/0!</v>
      </c>
      <c r="E89" s="180" t="e">
        <f>ROUND(('фонд начисленной заработной пла'!E89/'среднесписочная численность'!E89/12)*1000,1)</f>
        <v>#DIV/0!</v>
      </c>
      <c r="F89" s="130" t="e">
        <f t="shared" si="30"/>
        <v>#DIV/0!</v>
      </c>
      <c r="G89" s="139" t="e">
        <f>ROUND(('фонд начисленной заработной пла'!G89/'среднесписочная численность'!G89/12)*1000,1)</f>
        <v>#DIV/0!</v>
      </c>
      <c r="H89" s="198" t="e">
        <f t="shared" si="27"/>
        <v>#DIV/0!</v>
      </c>
      <c r="I89" s="139" t="e">
        <f>ROUND(('фонд начисленной заработной пла'!I89/'среднесписочная численность'!I89/12)*1000,1)</f>
        <v>#DIV/0!</v>
      </c>
      <c r="J89" s="201" t="e">
        <f t="shared" si="31"/>
        <v>#DIV/0!</v>
      </c>
      <c r="K89" s="139" t="e">
        <f>ROUND(('фонд начисленной заработной пла'!K89/'среднесписочная численность'!K89/12)*1000,1)</f>
        <v>#DIV/0!</v>
      </c>
      <c r="L89" s="208" t="e">
        <f t="shared" si="32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6.5" customHeight="1" x14ac:dyDescent="0.25">
      <c r="A90" s="75" t="str">
        <f>'фонд начисленной заработной пла'!A90</f>
        <v>(наименование предприятия, организации)</v>
      </c>
      <c r="B90" s="153" t="e">
        <f>ROUND(('фонд начисленной заработной пла'!B90/'среднесписочная численность'!B90/12)*1000,1)</f>
        <v>#DIV/0!</v>
      </c>
      <c r="C90" s="104" t="e">
        <f>ROUND(('фонд начисленной заработной пла'!C90/'среднесписочная численность'!C90/12)*1000,1)</f>
        <v>#DIV/0!</v>
      </c>
      <c r="D90" s="131" t="e">
        <f t="shared" si="29"/>
        <v>#DIV/0!</v>
      </c>
      <c r="E90" s="180" t="e">
        <f>ROUND(('фонд начисленной заработной пла'!E90/'среднесписочная численность'!E90/12)*1000,1)</f>
        <v>#DIV/0!</v>
      </c>
      <c r="F90" s="130" t="e">
        <f t="shared" si="30"/>
        <v>#DIV/0!</v>
      </c>
      <c r="G90" s="139" t="e">
        <f>ROUND(('фонд начисленной заработной пла'!G90/'среднесписочная численность'!G90/12)*1000,1)</f>
        <v>#DIV/0!</v>
      </c>
      <c r="H90" s="198" t="e">
        <f t="shared" si="27"/>
        <v>#DIV/0!</v>
      </c>
      <c r="I90" s="139" t="e">
        <f>ROUND(('фонд начисленной заработной пла'!I90/'среднесписочная численность'!I90/12)*1000,1)</f>
        <v>#DIV/0!</v>
      </c>
      <c r="J90" s="201" t="e">
        <f t="shared" si="31"/>
        <v>#DIV/0!</v>
      </c>
      <c r="K90" s="139" t="e">
        <f>ROUND(('фонд начисленной заработной пла'!K90/'среднесписочная численность'!K90/12)*1000,1)</f>
        <v>#DIV/0!</v>
      </c>
      <c r="L90" s="208" t="e">
        <f t="shared" si="32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x14ac:dyDescent="0.25">
      <c r="A91" s="76" t="s">
        <v>39</v>
      </c>
      <c r="B91" s="154" t="e">
        <f>ROUND(('фонд начисленной заработной пла'!B91/'среднесписочная численность'!B91/12)*1000,1)</f>
        <v>#DIV/0!</v>
      </c>
      <c r="C91" s="142" t="e">
        <f>ROUND(('фонд начисленной заработной пла'!C91/'среднесписочная численность'!C91/12)*1000,1)</f>
        <v>#DIV/0!</v>
      </c>
      <c r="D91" s="137" t="e">
        <f t="shared" si="29"/>
        <v>#DIV/0!</v>
      </c>
      <c r="E91" s="136" t="e">
        <f>ROUND(('фонд начисленной заработной пла'!E91/'среднесписочная численность'!E91/12)*1000,1)</f>
        <v>#DIV/0!</v>
      </c>
      <c r="F91" s="130" t="e">
        <f t="shared" si="30"/>
        <v>#DIV/0!</v>
      </c>
      <c r="G91" s="132" t="e">
        <f>ROUND(('фонд начисленной заработной пла'!G91/'среднесписочная численность'!G91/12)*1000,1)</f>
        <v>#DIV/0!</v>
      </c>
      <c r="H91" s="203" t="e">
        <f t="shared" si="27"/>
        <v>#DIV/0!</v>
      </c>
      <c r="I91" s="139" t="e">
        <f>ROUND(('фонд начисленной заработной пла'!I91/'среднесписочная численность'!I91/12)*1000,1)</f>
        <v>#DIV/0!</v>
      </c>
      <c r="J91" s="201" t="e">
        <f t="shared" si="31"/>
        <v>#DIV/0!</v>
      </c>
      <c r="K91" s="139" t="e">
        <f>ROUND(('фонд начисленной заработной пла'!K91/'среднесписочная численность'!K91/12)*1000,1)</f>
        <v>#DIV/0!</v>
      </c>
      <c r="L91" s="208" t="e">
        <f t="shared" si="32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2.75" customHeight="1" x14ac:dyDescent="0.25">
      <c r="A92" s="75" t="str">
        <f>'фонд начисленной заработной пла'!A92</f>
        <v>(наименование предприятия, организации)</v>
      </c>
      <c r="B92" s="153" t="e">
        <f>ROUND(('фонд начисленной заработной пла'!B92/'среднесписочная численность'!B92/12)*1000,1)</f>
        <v>#DIV/0!</v>
      </c>
      <c r="C92" s="104" t="e">
        <f>ROUND(('фонд начисленной заработной пла'!C92/'среднесписочная численность'!C92/12)*1000,1)</f>
        <v>#DIV/0!</v>
      </c>
      <c r="D92" s="131" t="e">
        <f t="shared" ref="D92:D123" si="33">ROUND(C92/B92*100,1)</f>
        <v>#DIV/0!</v>
      </c>
      <c r="E92" s="180" t="e">
        <f>ROUND(('фонд начисленной заработной пла'!E92/'среднесписочная численность'!E92/12)*1000,1)</f>
        <v>#DIV/0!</v>
      </c>
      <c r="F92" s="130" t="e">
        <f t="shared" si="30"/>
        <v>#DIV/0!</v>
      </c>
      <c r="G92" s="139" t="e">
        <f>ROUND(('фонд начисленной заработной пла'!G92/'среднесписочная численность'!G92/12)*1000,1)</f>
        <v>#DIV/0!</v>
      </c>
      <c r="H92" s="198" t="e">
        <f t="shared" si="27"/>
        <v>#DIV/0!</v>
      </c>
      <c r="I92" s="139" t="e">
        <f>ROUND(('фонд начисленной заработной пла'!I92/'среднесписочная численность'!I92/12)*1000,1)</f>
        <v>#DIV/0!</v>
      </c>
      <c r="J92" s="201" t="e">
        <f t="shared" si="31"/>
        <v>#DIV/0!</v>
      </c>
      <c r="K92" s="139" t="e">
        <f>ROUND(('фонд начисленной заработной пла'!K92/'среднесписочная численность'!K92/12)*1000,1)</f>
        <v>#DIV/0!</v>
      </c>
      <c r="L92" s="208" t="e">
        <f t="shared" si="32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5.75" customHeight="1" x14ac:dyDescent="0.25">
      <c r="A93" s="75" t="str">
        <f>'фонд начисленной заработной пла'!A93</f>
        <v>(наименование предприятия, организации)</v>
      </c>
      <c r="B93" s="153" t="e">
        <f>ROUND(('фонд начисленной заработной пла'!B93/'среднесписочная численность'!B93/12)*1000,1)</f>
        <v>#DIV/0!</v>
      </c>
      <c r="C93" s="104" t="e">
        <f>ROUND(('фонд начисленной заработной пла'!C93/'среднесписочная численность'!C93/12)*1000,1)</f>
        <v>#DIV/0!</v>
      </c>
      <c r="D93" s="131" t="e">
        <f t="shared" si="33"/>
        <v>#DIV/0!</v>
      </c>
      <c r="E93" s="180" t="e">
        <f>ROUND(('фонд начисленной заработной пла'!E93/'среднесписочная численность'!E93/12)*1000,1)</f>
        <v>#DIV/0!</v>
      </c>
      <c r="F93" s="130" t="e">
        <f t="shared" si="30"/>
        <v>#DIV/0!</v>
      </c>
      <c r="G93" s="139" t="e">
        <f>ROUND(('фонд начисленной заработной пла'!G93/'среднесписочная численность'!G93/12)*1000,1)</f>
        <v>#DIV/0!</v>
      </c>
      <c r="H93" s="198" t="e">
        <f t="shared" si="27"/>
        <v>#DIV/0!</v>
      </c>
      <c r="I93" s="139" t="e">
        <f>ROUND(('фонд начисленной заработной пла'!I93/'среднесписочная численность'!I93/12)*1000,1)</f>
        <v>#DIV/0!</v>
      </c>
      <c r="J93" s="201" t="e">
        <f t="shared" si="31"/>
        <v>#DIV/0!</v>
      </c>
      <c r="K93" s="139" t="e">
        <f>ROUND(('фонд начисленной заработной пла'!K93/'среднесписочная численность'!K93/12)*1000,1)</f>
        <v>#DIV/0!</v>
      </c>
      <c r="L93" s="208" t="e">
        <f t="shared" si="32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16.5" customHeight="1" x14ac:dyDescent="0.25">
      <c r="A94" s="76" t="s">
        <v>40</v>
      </c>
      <c r="B94" s="154" t="e">
        <f>ROUND(('фонд начисленной заработной пла'!B94/'среднесписочная численность'!B94/12)*1000,1)</f>
        <v>#DIV/0!</v>
      </c>
      <c r="C94" s="142" t="e">
        <f>ROUND(('фонд начисленной заработной пла'!C94/'среднесписочная численность'!C94/12)*1000,1)</f>
        <v>#DIV/0!</v>
      </c>
      <c r="D94" s="137" t="e">
        <f t="shared" si="33"/>
        <v>#DIV/0!</v>
      </c>
      <c r="E94" s="136" t="e">
        <f>ROUND(('фонд начисленной заработной пла'!E94/'среднесписочная численность'!E94/12)*1000,1)</f>
        <v>#DIV/0!</v>
      </c>
      <c r="F94" s="130" t="e">
        <f t="shared" si="30"/>
        <v>#DIV/0!</v>
      </c>
      <c r="G94" s="132" t="e">
        <f>ROUND(('фонд начисленной заработной пла'!G94/'среднесписочная численность'!G94/12)*1000,1)</f>
        <v>#DIV/0!</v>
      </c>
      <c r="H94" s="203" t="e">
        <f t="shared" si="27"/>
        <v>#DIV/0!</v>
      </c>
      <c r="I94" s="139" t="e">
        <f>ROUND(('фонд начисленной заработной пла'!I94/'среднесписочная численность'!I94/12)*1000,1)</f>
        <v>#DIV/0!</v>
      </c>
      <c r="J94" s="201" t="e">
        <f t="shared" si="31"/>
        <v>#DIV/0!</v>
      </c>
      <c r="K94" s="139" t="e">
        <f>ROUND(('фонд начисленной заработной пла'!K94/'среднесписочная численность'!K94/12)*1000,1)</f>
        <v>#DIV/0!</v>
      </c>
      <c r="L94" s="208" t="e">
        <f t="shared" si="32"/>
        <v>#DIV/0!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7.25" customHeight="1" x14ac:dyDescent="0.25">
      <c r="A95" s="75" t="str">
        <f>'фонд начисленной заработной пла'!A95</f>
        <v>(наименование предприятия, организации)</v>
      </c>
      <c r="B95" s="153" t="e">
        <f>ROUND(('фонд начисленной заработной пла'!B95/'среднесписочная численность'!B95/12)*1000,1)</f>
        <v>#DIV/0!</v>
      </c>
      <c r="C95" s="104" t="e">
        <f>ROUND(('фонд начисленной заработной пла'!C95/'среднесписочная численность'!C95/12)*1000,1)</f>
        <v>#DIV/0!</v>
      </c>
      <c r="D95" s="131" t="e">
        <f t="shared" si="33"/>
        <v>#DIV/0!</v>
      </c>
      <c r="E95" s="180" t="e">
        <f>ROUND(('фонд начисленной заработной пла'!E95/'среднесписочная численность'!E95/12)*1000,1)</f>
        <v>#DIV/0!</v>
      </c>
      <c r="F95" s="130" t="e">
        <f t="shared" si="30"/>
        <v>#DIV/0!</v>
      </c>
      <c r="G95" s="139" t="e">
        <f>ROUND(('фонд начисленной заработной пла'!G95/'среднесписочная численность'!G95/12)*1000,1)</f>
        <v>#DIV/0!</v>
      </c>
      <c r="H95" s="198" t="e">
        <f t="shared" si="27"/>
        <v>#DIV/0!</v>
      </c>
      <c r="I95" s="139" t="e">
        <f>ROUND(('фонд начисленной заработной пла'!I95/'среднесписочная численность'!I95/12)*1000,1)</f>
        <v>#DIV/0!</v>
      </c>
      <c r="J95" s="201" t="e">
        <f t="shared" si="31"/>
        <v>#DIV/0!</v>
      </c>
      <c r="K95" s="139" t="e">
        <f>ROUND(('фонд начисленной заработной пла'!K95/'среднесписочная численность'!K95/12)*1000,1)</f>
        <v>#DIV/0!</v>
      </c>
      <c r="L95" s="208" t="e">
        <f t="shared" si="32"/>
        <v>#DIV/0!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6.5" customHeight="1" x14ac:dyDescent="0.25">
      <c r="A96" s="75" t="str">
        <f>'фонд начисленной заработной пла'!A96</f>
        <v>(наименование предприятия, организации)</v>
      </c>
      <c r="B96" s="153" t="e">
        <f>ROUND(('фонд начисленной заработной пла'!B96/'среднесписочная численность'!B96/12)*1000,1)</f>
        <v>#DIV/0!</v>
      </c>
      <c r="C96" s="104" t="e">
        <f>ROUND(('фонд начисленной заработной пла'!C96/'среднесписочная численность'!C96/12)*1000,1)</f>
        <v>#DIV/0!</v>
      </c>
      <c r="D96" s="131" t="e">
        <f t="shared" si="33"/>
        <v>#DIV/0!</v>
      </c>
      <c r="E96" s="180" t="e">
        <f>ROUND(('фонд начисленной заработной пла'!E96/'среднесписочная численность'!E96/12)*1000,1)</f>
        <v>#DIV/0!</v>
      </c>
      <c r="F96" s="130" t="e">
        <f t="shared" si="30"/>
        <v>#DIV/0!</v>
      </c>
      <c r="G96" s="139" t="e">
        <f>ROUND(('фонд начисленной заработной пла'!G96/'среднесписочная численность'!G96/12)*1000,1)</f>
        <v>#DIV/0!</v>
      </c>
      <c r="H96" s="198" t="e">
        <f t="shared" si="27"/>
        <v>#DIV/0!</v>
      </c>
      <c r="I96" s="139" t="e">
        <f>ROUND(('фонд начисленной заработной пла'!I96/'среднесписочная численность'!I96/12)*1000,1)</f>
        <v>#DIV/0!</v>
      </c>
      <c r="J96" s="201" t="e">
        <f t="shared" si="31"/>
        <v>#DIV/0!</v>
      </c>
      <c r="K96" s="139" t="e">
        <f>ROUND(('фонд начисленной заработной пла'!K96/'среднесписочная численность'!K96/12)*1000,1)</f>
        <v>#DIV/0!</v>
      </c>
      <c r="L96" s="208" t="e">
        <f t="shared" si="32"/>
        <v>#DIV/0!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s="24" customFormat="1" ht="31.5" customHeight="1" x14ac:dyDescent="0.25">
      <c r="A97" s="82" t="s">
        <v>41</v>
      </c>
      <c r="B97" s="158" t="e">
        <f>ROUND(('фонд начисленной заработной пла'!B97/'среднесписочная численность'!B97/12)*1000,1)</f>
        <v>#DIV/0!</v>
      </c>
      <c r="C97" s="99" t="e">
        <f>ROUND(('фонд начисленной заработной пла'!C97/'среднесписочная численность'!C97/12)*1000,1)</f>
        <v>#DIV/0!</v>
      </c>
      <c r="D97" s="101" t="e">
        <f t="shared" si="33"/>
        <v>#DIV/0!</v>
      </c>
      <c r="E97" s="99" t="e">
        <f>ROUND(('фонд начисленной заработной пла'!E97/'среднесписочная численность'!E97/12)*1000,1)</f>
        <v>#DIV/0!</v>
      </c>
      <c r="F97" s="130" t="e">
        <f t="shared" si="30"/>
        <v>#DIV/0!</v>
      </c>
      <c r="G97" s="141" t="e">
        <f>ROUND(('фонд начисленной заработной пла'!G97/'среднесписочная численность'!G97/12)*1000,1)</f>
        <v>#DIV/0!</v>
      </c>
      <c r="H97" s="99" t="e">
        <f t="shared" si="27"/>
        <v>#DIV/0!</v>
      </c>
      <c r="I97" s="141" t="e">
        <f>ROUND(('фонд начисленной заработной пла'!I97/'среднесписочная численность'!I97/12)*1000,1)</f>
        <v>#DIV/0!</v>
      </c>
      <c r="J97" s="201" t="e">
        <f t="shared" si="31"/>
        <v>#DIV/0!</v>
      </c>
      <c r="K97" s="141" t="e">
        <f>ROUND(('фонд начисленной заработной пла'!K97/'среднесписочная численность'!K97/12)*1000,1)</f>
        <v>#DIV/0!</v>
      </c>
      <c r="L97" s="208" t="e">
        <f t="shared" si="32"/>
        <v>#DIV/0!</v>
      </c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</row>
    <row r="98" spans="1:23" ht="18.75" customHeight="1" x14ac:dyDescent="0.25">
      <c r="A98" s="75" t="str">
        <f>'фонд начисленной заработной пла'!A98</f>
        <v>(наименование предприятия, организации)</v>
      </c>
      <c r="B98" s="155" t="e">
        <f>ROUND(('фонд начисленной заработной пла'!B98/'среднесписочная численность'!B98/12)*1000,1)</f>
        <v>#DIV/0!</v>
      </c>
      <c r="C98" s="104" t="e">
        <f>ROUND(('фонд начисленной заработной пла'!C98/'среднесписочная численность'!C98/12)*1000,1)</f>
        <v>#DIV/0!</v>
      </c>
      <c r="D98" s="101" t="e">
        <f t="shared" si="33"/>
        <v>#DIV/0!</v>
      </c>
      <c r="E98" s="180" t="e">
        <f>ROUND(('фонд начисленной заработной пла'!E98/'среднесписочная численность'!E98/12)*1000,1)</f>
        <v>#DIV/0!</v>
      </c>
      <c r="F98" s="130" t="e">
        <f t="shared" si="30"/>
        <v>#DIV/0!</v>
      </c>
      <c r="G98" s="139" t="e">
        <f>ROUND(('фонд начисленной заработной пла'!G98/'среднесписочная численность'!G98/12)*1000,1)</f>
        <v>#DIV/0!</v>
      </c>
      <c r="H98" s="198" t="e">
        <f t="shared" si="27"/>
        <v>#DIV/0!</v>
      </c>
      <c r="I98" s="139" t="e">
        <f>ROUND(('фонд начисленной заработной пла'!I98/'среднесписочная численность'!I98/12)*1000,1)</f>
        <v>#DIV/0!</v>
      </c>
      <c r="J98" s="201" t="e">
        <f t="shared" si="31"/>
        <v>#DIV/0!</v>
      </c>
      <c r="K98" s="139" t="e">
        <f>ROUND(('фонд начисленной заработной пла'!K98/'среднесписочная численность'!K98/12)*1000,1)</f>
        <v>#DIV/0!</v>
      </c>
      <c r="L98" s="208" t="e">
        <f t="shared" si="32"/>
        <v>#DIV/0!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8" customHeight="1" x14ac:dyDescent="0.25">
      <c r="A99" s="75" t="str">
        <f>'фонд начисленной заработной пла'!A99</f>
        <v>(наименование предприятия, организации)</v>
      </c>
      <c r="B99" s="155" t="e">
        <f>ROUND(('фонд начисленной заработной пла'!B99/'среднесписочная численность'!B99/12)*1000,1)</f>
        <v>#DIV/0!</v>
      </c>
      <c r="C99" s="104" t="e">
        <f>ROUND(('фонд начисленной заработной пла'!C99/'среднесписочная численность'!C99/12)*1000,1)</f>
        <v>#DIV/0!</v>
      </c>
      <c r="D99" s="101" t="e">
        <f t="shared" si="33"/>
        <v>#DIV/0!</v>
      </c>
      <c r="E99" s="180" t="e">
        <f>ROUND(('фонд начисленной заработной пла'!E99/'среднесписочная численность'!E99/12)*1000,1)</f>
        <v>#DIV/0!</v>
      </c>
      <c r="F99" s="130" t="e">
        <f t="shared" si="30"/>
        <v>#DIV/0!</v>
      </c>
      <c r="G99" s="139" t="e">
        <f>ROUND(('фонд начисленной заработной пла'!G99/'среднесписочная численность'!G99/12)*1000,1)</f>
        <v>#DIV/0!</v>
      </c>
      <c r="H99" s="198" t="e">
        <f t="shared" ref="H99:H102" si="34">ROUND(G99/E99*100,1)</f>
        <v>#DIV/0!</v>
      </c>
      <c r="I99" s="139" t="e">
        <f>ROUND(('фонд начисленной заработной пла'!I99/'среднесписочная численность'!I99/12)*1000,1)</f>
        <v>#DIV/0!</v>
      </c>
      <c r="J99" s="201" t="e">
        <f t="shared" si="31"/>
        <v>#DIV/0!</v>
      </c>
      <c r="K99" s="139" t="e">
        <f>ROUND(('фонд начисленной заработной пла'!K99/'среднесписочная численность'!K99/12)*1000,1)</f>
        <v>#DIV/0!</v>
      </c>
      <c r="L99" s="208" t="e">
        <f t="shared" si="32"/>
        <v>#DIV/0!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s="24" customFormat="1" ht="42.75" customHeight="1" x14ac:dyDescent="0.25">
      <c r="A100" s="82" t="s">
        <v>42</v>
      </c>
      <c r="B100" s="158" t="e">
        <f>ROUND(('фонд начисленной заработной пла'!B100/'среднесписочная численность'!B100/12)*1000,1)</f>
        <v>#DIV/0!</v>
      </c>
      <c r="C100" s="99" t="e">
        <f>ROUND(('фонд начисленной заработной пла'!C100/'среднесписочная численность'!C100/12)*1000,1)</f>
        <v>#DIV/0!</v>
      </c>
      <c r="D100" s="101" t="e">
        <f t="shared" si="33"/>
        <v>#DIV/0!</v>
      </c>
      <c r="E100" s="99" t="e">
        <f>ROUND(('фонд начисленной заработной пла'!E100/'среднесписочная численность'!E100/12)*1000,1)</f>
        <v>#DIV/0!</v>
      </c>
      <c r="F100" s="130" t="e">
        <f t="shared" si="30"/>
        <v>#DIV/0!</v>
      </c>
      <c r="G100" s="141" t="e">
        <f>ROUND(('фонд начисленной заработной пла'!G100/'среднесписочная численность'!G100/12)*1000,1)</f>
        <v>#DIV/0!</v>
      </c>
      <c r="H100" s="99" t="e">
        <f t="shared" si="34"/>
        <v>#DIV/0!</v>
      </c>
      <c r="I100" s="141" t="e">
        <f>ROUND(('фонд начисленной заработной пла'!I100/'среднесписочная численность'!I100/12)*1000,1)</f>
        <v>#DIV/0!</v>
      </c>
      <c r="J100" s="201" t="e">
        <f t="shared" si="31"/>
        <v>#DIV/0!</v>
      </c>
      <c r="K100" s="141" t="e">
        <f>ROUND(('фонд начисленной заработной пла'!K100/'среднесписочная численность'!K100/12)*1000,1)</f>
        <v>#DIV/0!</v>
      </c>
      <c r="L100" s="208" t="e">
        <f t="shared" si="32"/>
        <v>#DIV/0!</v>
      </c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</row>
    <row r="101" spans="1:23" ht="17.25" customHeight="1" x14ac:dyDescent="0.25">
      <c r="A101" s="75" t="str">
        <f>'фонд начисленной заработной пла'!A101</f>
        <v>(наименование предприятия, организации)</v>
      </c>
      <c r="B101" s="155" t="e">
        <f>ROUND(('фонд начисленной заработной пла'!B101/'среднесписочная численность'!B101/12)*1000,1)</f>
        <v>#DIV/0!</v>
      </c>
      <c r="C101" s="104" t="e">
        <f>ROUND(('фонд начисленной заработной пла'!C101/'среднесписочная численность'!C101/12)*1000,1)</f>
        <v>#DIV/0!</v>
      </c>
      <c r="D101" s="101" t="e">
        <f t="shared" si="33"/>
        <v>#DIV/0!</v>
      </c>
      <c r="E101" s="180" t="e">
        <f>ROUND(('фонд начисленной заработной пла'!E101/'среднесписочная численность'!E101/12)*1000,1)</f>
        <v>#DIV/0!</v>
      </c>
      <c r="F101" s="130" t="e">
        <f t="shared" si="30"/>
        <v>#DIV/0!</v>
      </c>
      <c r="G101" s="139" t="e">
        <f>ROUND(('фонд начисленной заработной пла'!G101/'среднесписочная численность'!G101/12)*1000,1)</f>
        <v>#DIV/0!</v>
      </c>
      <c r="H101" s="198" t="e">
        <f t="shared" si="34"/>
        <v>#DIV/0!</v>
      </c>
      <c r="I101" s="139" t="e">
        <f>ROUND(('фонд начисленной заработной пла'!I101/'среднесписочная численность'!I101/12)*1000,1)</f>
        <v>#DIV/0!</v>
      </c>
      <c r="J101" s="201" t="e">
        <f t="shared" si="31"/>
        <v>#DIV/0!</v>
      </c>
      <c r="K101" s="139" t="e">
        <f>ROUND(('фонд начисленной заработной пла'!K101/'среднесписочная численность'!K101/12)*1000,1)</f>
        <v>#DIV/0!</v>
      </c>
      <c r="L101" s="208" t="e">
        <f t="shared" si="3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5.75" customHeight="1" x14ac:dyDescent="0.25">
      <c r="A102" s="75" t="str">
        <f>'фонд начисленной заработной пла'!A102</f>
        <v>(наименование предприятия, организации)</v>
      </c>
      <c r="B102" s="155" t="e">
        <f>ROUND(('фонд начисленной заработной пла'!B102/'среднесписочная численность'!B102/12)*1000,1)</f>
        <v>#DIV/0!</v>
      </c>
      <c r="C102" s="104" t="e">
        <f>ROUND(('фонд начисленной заработной пла'!C102/'среднесписочная численность'!C102/12)*1000,1)</f>
        <v>#DIV/0!</v>
      </c>
      <c r="D102" s="101" t="e">
        <f t="shared" si="33"/>
        <v>#DIV/0!</v>
      </c>
      <c r="E102" s="180" t="e">
        <f>ROUND(('фонд начисленной заработной пла'!E102/'среднесписочная численность'!E102/12)*1000,1)</f>
        <v>#DIV/0!</v>
      </c>
      <c r="F102" s="130" t="e">
        <f t="shared" si="30"/>
        <v>#DIV/0!</v>
      </c>
      <c r="G102" s="139" t="e">
        <f>ROUND(('фонд начисленной заработной пла'!G102/'среднесписочная численность'!G102/12)*1000,1)</f>
        <v>#DIV/0!</v>
      </c>
      <c r="H102" s="198" t="e">
        <f t="shared" si="34"/>
        <v>#DIV/0!</v>
      </c>
      <c r="I102" s="139" t="e">
        <f>ROUND(('фонд начисленной заработной пла'!I102/'среднесписочная численность'!I102/12)*1000,1)</f>
        <v>#DIV/0!</v>
      </c>
      <c r="J102" s="201" t="e">
        <f t="shared" si="31"/>
        <v>#DIV/0!</v>
      </c>
      <c r="K102" s="139" t="e">
        <f>ROUND(('фонд начисленной заработной пла'!K102/'среднесписочная численность'!K102/12)*1000,1)</f>
        <v>#DIV/0!</v>
      </c>
      <c r="L102" s="208" t="e">
        <f t="shared" si="3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x14ac:dyDescent="0.25">
      <c r="A103" s="77" t="s">
        <v>4</v>
      </c>
      <c r="B103" s="157" t="e">
        <f>ROUND(('фонд начисленной заработной пла'!B103/'среднесписочная численность'!B103/12)*1000,1)</f>
        <v>#DIV/0!</v>
      </c>
      <c r="C103" s="140" t="e">
        <f>ROUND(('фонд начисленной заработной пла'!C103/'среднесписочная численность'!C103/12)*1000,1)</f>
        <v>#DIV/0!</v>
      </c>
      <c r="D103" s="101" t="e">
        <f t="shared" si="33"/>
        <v>#DIV/0!</v>
      </c>
      <c r="E103" s="115" t="e">
        <f>ROUND(('фонд начисленной заработной пла'!E103/'среднесписочная численность'!E103/12)*1000,1)</f>
        <v>#DIV/0!</v>
      </c>
      <c r="F103" s="130" t="e">
        <f t="shared" si="30"/>
        <v>#DIV/0!</v>
      </c>
      <c r="G103" s="132" t="e">
        <f>ROUND(('фонд начисленной заработной пла'!G103/'среднесписочная численность'!G103/12)*1000,1)</f>
        <v>#DIV/0!</v>
      </c>
      <c r="H103" s="99" t="e">
        <f t="shared" ref="H103:H220" si="35">ROUND(G103/E103*100,1)</f>
        <v>#DIV/0!</v>
      </c>
      <c r="I103" s="139" t="e">
        <f>ROUND(('фонд начисленной заработной пла'!I103/'среднесписочная численность'!I103/12)*1000,1)</f>
        <v>#DIV/0!</v>
      </c>
      <c r="J103" s="201" t="e">
        <f t="shared" si="31"/>
        <v>#DIV/0!</v>
      </c>
      <c r="K103" s="139" t="e">
        <f>ROUND(('фонд начисленной заработной пла'!K103/'среднесписочная численность'!K103/12)*1000,1)</f>
        <v>#DIV/0!</v>
      </c>
      <c r="L103" s="208" t="e">
        <f t="shared" si="3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19.5" customHeight="1" x14ac:dyDescent="0.25">
      <c r="A104" s="75" t="str">
        <f>'фонд начисленной заработной пла'!A104</f>
        <v>(наименование предприятия, организации)</v>
      </c>
      <c r="B104" s="155" t="e">
        <f>ROUND(('фонд начисленной заработной пла'!B104/'среднесписочная численность'!B104/12)*1000,1)</f>
        <v>#DIV/0!</v>
      </c>
      <c r="C104" s="104" t="e">
        <f>ROUND(('фонд начисленной заработной пла'!C104/'среднесписочная численность'!C104/12)*1000,1)</f>
        <v>#DIV/0!</v>
      </c>
      <c r="D104" s="101" t="e">
        <f t="shared" si="33"/>
        <v>#DIV/0!</v>
      </c>
      <c r="E104" s="180" t="e">
        <f>ROUND(('фонд начисленной заработной пла'!E104/'среднесписочная численность'!E104/12)*1000,1)</f>
        <v>#DIV/0!</v>
      </c>
      <c r="F104" s="130" t="e">
        <f t="shared" si="30"/>
        <v>#DIV/0!</v>
      </c>
      <c r="G104" s="139" t="e">
        <f>ROUND(('фонд начисленной заработной пла'!G104/'среднесписочная численность'!G104/12)*1000,1)</f>
        <v>#DIV/0!</v>
      </c>
      <c r="H104" s="198" t="e">
        <f t="shared" si="35"/>
        <v>#DIV/0!</v>
      </c>
      <c r="I104" s="139" t="e">
        <f>ROUND(('фонд начисленной заработной пла'!I104/'среднесписочная численность'!I104/12)*1000,1)</f>
        <v>#DIV/0!</v>
      </c>
      <c r="J104" s="201" t="e">
        <f t="shared" si="31"/>
        <v>#DIV/0!</v>
      </c>
      <c r="K104" s="139" t="e">
        <f>ROUND(('фонд начисленной заработной пла'!K104/'среднесписочная численность'!K104/12)*1000,1)</f>
        <v>#DIV/0!</v>
      </c>
      <c r="L104" s="208" t="e">
        <f t="shared" si="32"/>
        <v>#DIV/0!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16.5" customHeight="1" x14ac:dyDescent="0.25">
      <c r="A105" s="75" t="str">
        <f>'фонд начисленной заработной пла'!A105</f>
        <v>(наименование предприятия, организации)</v>
      </c>
      <c r="B105" s="155" t="e">
        <f>ROUND(('фонд начисленной заработной пла'!B105/'среднесписочная численность'!B105/12)*1000,1)</f>
        <v>#DIV/0!</v>
      </c>
      <c r="C105" s="104" t="e">
        <f>ROUND(('фонд начисленной заработной пла'!C105/'среднесписочная численность'!C105/12)*1000,1)</f>
        <v>#DIV/0!</v>
      </c>
      <c r="D105" s="101" t="e">
        <f t="shared" si="33"/>
        <v>#DIV/0!</v>
      </c>
      <c r="E105" s="180" t="e">
        <f>ROUND(('фонд начисленной заработной пла'!E105/'среднесписочная численность'!E105/12)*1000,1)</f>
        <v>#DIV/0!</v>
      </c>
      <c r="F105" s="130" t="e">
        <f t="shared" si="30"/>
        <v>#DIV/0!</v>
      </c>
      <c r="G105" s="139" t="e">
        <f>ROUND(('фонд начисленной заработной пла'!G105/'среднесписочная численность'!G105/12)*1000,1)</f>
        <v>#DIV/0!</v>
      </c>
      <c r="H105" s="198" t="e">
        <f t="shared" si="35"/>
        <v>#DIV/0!</v>
      </c>
      <c r="I105" s="139" t="e">
        <f>ROUND(('фонд начисленной заработной пла'!I105/'среднесписочная численность'!I105/12)*1000,1)</f>
        <v>#DIV/0!</v>
      </c>
      <c r="J105" s="201" t="e">
        <f t="shared" si="31"/>
        <v>#DIV/0!</v>
      </c>
      <c r="K105" s="139" t="e">
        <f>ROUND(('фонд начисленной заработной пла'!K105/'среднесписочная численность'!K105/12)*1000,1)</f>
        <v>#DIV/0!</v>
      </c>
      <c r="L105" s="208" t="e">
        <f t="shared" si="32"/>
        <v>#DIV/0!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17.25" customHeight="1" x14ac:dyDescent="0.25">
      <c r="A106" s="75" t="str">
        <f>'фонд начисленной заработной пла'!A106</f>
        <v>(наименование предприятия, организации)</v>
      </c>
      <c r="B106" s="155" t="e">
        <f>ROUND(('фонд начисленной заработной пла'!B106/'среднесписочная численность'!B106/12)*1000,1)</f>
        <v>#DIV/0!</v>
      </c>
      <c r="C106" s="104" t="e">
        <f>ROUND(('фонд начисленной заработной пла'!C106/'среднесписочная численность'!C106/12)*1000,1)</f>
        <v>#DIV/0!</v>
      </c>
      <c r="D106" s="101" t="e">
        <f t="shared" si="33"/>
        <v>#DIV/0!</v>
      </c>
      <c r="E106" s="180" t="e">
        <f>ROUND(('фонд начисленной заработной пла'!E106/'среднесписочная численность'!E106/12)*1000,1)</f>
        <v>#DIV/0!</v>
      </c>
      <c r="F106" s="130" t="e">
        <f t="shared" si="30"/>
        <v>#DIV/0!</v>
      </c>
      <c r="G106" s="139" t="e">
        <f>ROUND(('фонд начисленной заработной пла'!G106/'среднесписочная численность'!G106/12)*1000,1)</f>
        <v>#DIV/0!</v>
      </c>
      <c r="H106" s="198" t="e">
        <f t="shared" si="35"/>
        <v>#DIV/0!</v>
      </c>
      <c r="I106" s="139" t="e">
        <f>ROUND(('фонд начисленной заработной пла'!I106/'среднесписочная численность'!I106/12)*1000,1)</f>
        <v>#DIV/0!</v>
      </c>
      <c r="J106" s="201" t="e">
        <f t="shared" si="31"/>
        <v>#DIV/0!</v>
      </c>
      <c r="K106" s="139" t="e">
        <f>ROUND(('фонд начисленной заработной пла'!K106/'среднесписочная численность'!K106/12)*1000,1)</f>
        <v>#DIV/0!</v>
      </c>
      <c r="L106" s="208" t="e">
        <f t="shared" si="32"/>
        <v>#DIV/0!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s="24" customFormat="1" ht="24.75" x14ac:dyDescent="0.25">
      <c r="A107" s="82" t="s">
        <v>43</v>
      </c>
      <c r="B107" s="158" t="e">
        <f>ROUND(('фонд начисленной заработной пла'!B107/'среднесписочная численность'!B107/12)*1000,1)</f>
        <v>#DIV/0!</v>
      </c>
      <c r="C107" s="99" t="e">
        <f>ROUND(('фонд начисленной заработной пла'!C107/'среднесписочная численность'!C107/12)*1000,1)</f>
        <v>#DIV/0!</v>
      </c>
      <c r="D107" s="101" t="e">
        <f t="shared" si="33"/>
        <v>#DIV/0!</v>
      </c>
      <c r="E107" s="99" t="e">
        <f>ROUND(('фонд начисленной заработной пла'!E107/'среднесписочная численность'!E107/12)*1000,1)</f>
        <v>#DIV/0!</v>
      </c>
      <c r="F107" s="130" t="e">
        <f t="shared" si="30"/>
        <v>#DIV/0!</v>
      </c>
      <c r="G107" s="141" t="e">
        <f>ROUND(('фонд начисленной заработной пла'!G107/'среднесписочная численность'!G107/12)*1000,1)</f>
        <v>#DIV/0!</v>
      </c>
      <c r="H107" s="99" t="e">
        <f t="shared" si="35"/>
        <v>#DIV/0!</v>
      </c>
      <c r="I107" s="141" t="e">
        <f>ROUND(('фонд начисленной заработной пла'!I107/'среднесписочная численность'!I107/12)*1000,1)</f>
        <v>#DIV/0!</v>
      </c>
      <c r="J107" s="201" t="e">
        <f t="shared" si="31"/>
        <v>#DIV/0!</v>
      </c>
      <c r="K107" s="141" t="e">
        <f>ROUND(('фонд начисленной заработной пла'!K107/'среднесписочная численность'!K107/12)*1000,1)</f>
        <v>#DIV/0!</v>
      </c>
      <c r="L107" s="208" t="e">
        <f t="shared" si="32"/>
        <v>#DIV/0!</v>
      </c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</row>
    <row r="108" spans="1:23" s="176" customFormat="1" ht="19.5" customHeight="1" x14ac:dyDescent="0.25">
      <c r="A108" s="172">
        <f>'фонд начисленной заработной пла'!A108</f>
        <v>0</v>
      </c>
      <c r="B108" s="173" t="e">
        <f>ROUND(('фонд начисленной заработной пла'!B108/'среднесписочная численность'!B108/12)*1000,1)</f>
        <v>#DIV/0!</v>
      </c>
      <c r="C108" s="113" t="e">
        <f>ROUND(('фонд начисленной заработной пла'!C108/'среднесписочная численность'!C108/12)*1000,1)</f>
        <v>#DIV/0!</v>
      </c>
      <c r="D108" s="105" t="e">
        <f t="shared" si="33"/>
        <v>#DIV/0!</v>
      </c>
      <c r="E108" s="180" t="e">
        <f>ROUND(('фонд начисленной заработной пла'!E108/'среднесписочная численность'!E108/12)*1000,1)</f>
        <v>#DIV/0!</v>
      </c>
      <c r="F108" s="130" t="e">
        <f t="shared" si="30"/>
        <v>#DIV/0!</v>
      </c>
      <c r="G108" s="136" t="e">
        <f>ROUND(('фонд начисленной заработной пла'!G108/'среднесписочная численность'!G108/12)*1000,1)</f>
        <v>#DIV/0!</v>
      </c>
      <c r="H108" s="198" t="e">
        <f t="shared" si="35"/>
        <v>#DIV/0!</v>
      </c>
      <c r="I108" s="136" t="e">
        <f>ROUND(('фонд начисленной заработной пла'!I108/'среднесписочная численность'!I108/12)*1000,1)</f>
        <v>#DIV/0!</v>
      </c>
      <c r="J108" s="203" t="e">
        <f t="shared" si="31"/>
        <v>#DIV/0!</v>
      </c>
      <c r="K108" s="136" t="e">
        <f>ROUND(('фонд начисленной заработной пла'!K108/'среднесписочная численность'!K108/12)*1000,1)</f>
        <v>#DIV/0!</v>
      </c>
      <c r="L108" s="209" t="e">
        <f t="shared" si="32"/>
        <v>#DIV/0!</v>
      </c>
      <c r="M108" s="175"/>
      <c r="N108" s="175"/>
      <c r="O108" s="175"/>
      <c r="P108" s="175"/>
      <c r="Q108" s="175"/>
      <c r="R108" s="175"/>
      <c r="S108" s="175"/>
      <c r="T108" s="175"/>
      <c r="U108" s="175"/>
      <c r="V108" s="175"/>
      <c r="W108" s="175"/>
    </row>
    <row r="109" spans="1:23" s="176" customFormat="1" ht="19.5" customHeight="1" x14ac:dyDescent="0.25">
      <c r="A109" s="172">
        <f>'фонд начисленной заработной пла'!A109</f>
        <v>0</v>
      </c>
      <c r="B109" s="173" t="e">
        <f>ROUND(('фонд начисленной заработной пла'!B109/'среднесписочная численность'!B109/12)*1000,1)</f>
        <v>#DIV/0!</v>
      </c>
      <c r="C109" s="113" t="e">
        <f>ROUND(('фонд начисленной заработной пла'!C109/'среднесписочная численность'!C109/12)*1000,1)</f>
        <v>#DIV/0!</v>
      </c>
      <c r="D109" s="105" t="e">
        <f t="shared" si="33"/>
        <v>#DIV/0!</v>
      </c>
      <c r="E109" s="180" t="e">
        <f>ROUND(('фонд начисленной заработной пла'!E109/'среднесписочная численность'!E109/12)*1000,1)</f>
        <v>#DIV/0!</v>
      </c>
      <c r="F109" s="130" t="e">
        <f t="shared" si="30"/>
        <v>#DIV/0!</v>
      </c>
      <c r="G109" s="136" t="e">
        <f>ROUND(('фонд начисленной заработной пла'!G109/'среднесписочная численность'!G109/12)*1000,1)</f>
        <v>#DIV/0!</v>
      </c>
      <c r="H109" s="198" t="e">
        <f t="shared" si="35"/>
        <v>#DIV/0!</v>
      </c>
      <c r="I109" s="136" t="e">
        <f>ROUND(('фонд начисленной заработной пла'!I109/'среднесписочная численность'!I109/12)*1000,1)</f>
        <v>#DIV/0!</v>
      </c>
      <c r="J109" s="203" t="e">
        <f t="shared" si="31"/>
        <v>#DIV/0!</v>
      </c>
      <c r="K109" s="136" t="e">
        <f>ROUND(('фонд начисленной заработной пла'!K109/'среднесписочная численность'!K109/12)*1000,1)</f>
        <v>#DIV/0!</v>
      </c>
      <c r="L109" s="209" t="e">
        <f t="shared" si="32"/>
        <v>#DIV/0!</v>
      </c>
      <c r="M109" s="175"/>
      <c r="N109" s="175"/>
      <c r="O109" s="175"/>
      <c r="P109" s="175"/>
      <c r="Q109" s="175"/>
      <c r="R109" s="175"/>
      <c r="S109" s="175"/>
      <c r="T109" s="175"/>
      <c r="U109" s="175"/>
      <c r="V109" s="175"/>
      <c r="W109" s="175"/>
    </row>
    <row r="110" spans="1:23" s="86" customFormat="1" ht="18" customHeight="1" x14ac:dyDescent="0.25">
      <c r="A110" s="88" t="str">
        <f>'фонд начисленной заработной пла'!A110</f>
        <v>(наименование предприятия, организации)</v>
      </c>
      <c r="B110" s="155" t="e">
        <f>ROUND(('фонд начисленной заработной пла'!B110/'среднесписочная численность'!B110/12)*1000,1)</f>
        <v>#DIV/0!</v>
      </c>
      <c r="C110" s="104" t="e">
        <f>ROUND(('фонд начисленной заработной пла'!C110/'среднесписочная численность'!C110/12)*1000,1)</f>
        <v>#DIV/0!</v>
      </c>
      <c r="D110" s="105" t="e">
        <f t="shared" si="33"/>
        <v>#DIV/0!</v>
      </c>
      <c r="E110" s="180" t="e">
        <f>ROUND(('фонд начисленной заработной пла'!E110/'среднесписочная численность'!E110/12)*1000,1)</f>
        <v>#DIV/0!</v>
      </c>
      <c r="F110" s="130" t="e">
        <f t="shared" ref="F110" si="36">ROUND(E110/C110*100,1)</f>
        <v>#DIV/0!</v>
      </c>
      <c r="G110" s="136" t="e">
        <f>ROUND(('фонд начисленной заработной пла'!G110/'среднесписочная численность'!G110/12)*1000,1)</f>
        <v>#DIV/0!</v>
      </c>
      <c r="H110" s="198" t="e">
        <f t="shared" si="35"/>
        <v>#DIV/0!</v>
      </c>
      <c r="I110" s="136" t="e">
        <f>ROUND(('фонд начисленной заработной пла'!I110/'среднесписочная численность'!I110/12)*1000,1)</f>
        <v>#DIV/0!</v>
      </c>
      <c r="J110" s="203" t="e">
        <f t="shared" si="31"/>
        <v>#DIV/0!</v>
      </c>
      <c r="K110" s="136" t="e">
        <f>ROUND(('фонд начисленной заработной пла'!K110/'среднесписочная численность'!K110/12)*1000,1)</f>
        <v>#DIV/0!</v>
      </c>
      <c r="L110" s="209" t="e">
        <f t="shared" si="32"/>
        <v>#DIV/0!</v>
      </c>
      <c r="M110" s="89"/>
      <c r="N110" s="89"/>
      <c r="O110" s="89"/>
      <c r="P110" s="89"/>
      <c r="Q110" s="89"/>
      <c r="R110" s="89"/>
      <c r="S110" s="89"/>
      <c r="T110" s="89"/>
      <c r="U110" s="89"/>
      <c r="V110" s="89"/>
      <c r="W110" s="89"/>
    </row>
    <row r="111" spans="1:23" s="24" customFormat="1" x14ac:dyDescent="0.25">
      <c r="A111" s="82" t="s">
        <v>44</v>
      </c>
      <c r="B111" s="158" t="e">
        <f>ROUND(('фонд начисленной заработной пла'!B111/'среднесписочная численность'!B111/12)*1000,1)</f>
        <v>#DIV/0!</v>
      </c>
      <c r="C111" s="99" t="e">
        <f>ROUND(('фонд начисленной заработной пла'!C111/'среднесписочная численность'!C111/12)*1000,1)</f>
        <v>#DIV/0!</v>
      </c>
      <c r="D111" s="101" t="e">
        <f t="shared" si="33"/>
        <v>#DIV/0!</v>
      </c>
      <c r="E111" s="99" t="e">
        <f>ROUND(('фонд начисленной заработной пла'!E111/'среднесписочная численность'!E111/12)*1000,1)</f>
        <v>#DIV/0!</v>
      </c>
      <c r="F111" s="133">
        <v>107.5</v>
      </c>
      <c r="G111" s="141" t="e">
        <f>ROUND(('фонд начисленной заработной пла'!G111/'среднесписочная численность'!G111/12)*1000,1)</f>
        <v>#DIV/0!</v>
      </c>
      <c r="H111" s="99" t="e">
        <f t="shared" si="35"/>
        <v>#DIV/0!</v>
      </c>
      <c r="I111" s="141" t="e">
        <f>ROUND(('фонд начисленной заработной пла'!I111/'среднесписочная численность'!I111/12)*1000,1)</f>
        <v>#DIV/0!</v>
      </c>
      <c r="J111" s="201" t="e">
        <f t="shared" si="31"/>
        <v>#DIV/0!</v>
      </c>
      <c r="K111" s="141" t="e">
        <f>ROUND(('фонд начисленной заработной пла'!K111/'среднесписочная численность'!K111/12)*1000,1)</f>
        <v>#DIV/0!</v>
      </c>
      <c r="L111" s="208" t="e">
        <f t="shared" si="32"/>
        <v>#DIV/0!</v>
      </c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</row>
    <row r="112" spans="1:23" s="86" customFormat="1" ht="18" customHeight="1" x14ac:dyDescent="0.25">
      <c r="A112" s="88">
        <f>'фонд начисленной заработной пла'!A112</f>
        <v>0</v>
      </c>
      <c r="B112" s="153" t="e">
        <f>ROUND(('фонд начисленной заработной пла'!B112/'среднесписочная численность'!B112/12)*1000,1)</f>
        <v>#DIV/0!</v>
      </c>
      <c r="C112" s="104" t="e">
        <f>ROUND(('фонд начисленной заработной пла'!C112/'среднесписочная численность'!C112/12)*1000,1)</f>
        <v>#DIV/0!</v>
      </c>
      <c r="D112" s="105" t="e">
        <f t="shared" si="33"/>
        <v>#DIV/0!</v>
      </c>
      <c r="E112" s="180" t="e">
        <f>ROUND(('фонд начисленной заработной пла'!E112/'среднесписочная численность'!E112/12)*1000,1)</f>
        <v>#DIV/0!</v>
      </c>
      <c r="F112" s="130" t="e">
        <f t="shared" ref="F112:F143" si="37">ROUND(E112/C112*100,1)</f>
        <v>#DIV/0!</v>
      </c>
      <c r="G112" s="136" t="e">
        <f>ROUND(('фонд начисленной заработной пла'!G112/'среднесписочная численность'!G112/12)*1000,1)</f>
        <v>#DIV/0!</v>
      </c>
      <c r="H112" s="198" t="e">
        <f t="shared" si="35"/>
        <v>#DIV/0!</v>
      </c>
      <c r="I112" s="136" t="e">
        <f>ROUND(('фонд начисленной заработной пла'!I112/'среднесписочная численность'!I112/12)*1000,1)</f>
        <v>#DIV/0!</v>
      </c>
      <c r="J112" s="203" t="e">
        <f t="shared" si="31"/>
        <v>#DIV/0!</v>
      </c>
      <c r="K112" s="136" t="e">
        <f>ROUND(('фонд начисленной заработной пла'!K112/'среднесписочная численность'!K112/12)*1000,1)</f>
        <v>#DIV/0!</v>
      </c>
      <c r="L112" s="209" t="e">
        <f t="shared" si="32"/>
        <v>#DIV/0!</v>
      </c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</row>
    <row r="113" spans="1:23" s="86" customFormat="1" ht="15.75" customHeight="1" x14ac:dyDescent="0.25">
      <c r="A113" s="88">
        <f>'фонд начисленной заработной пла'!A113</f>
        <v>0</v>
      </c>
      <c r="B113" s="153" t="e">
        <f>ROUND(('фонд начисленной заработной пла'!B113/'среднесписочная численность'!B113/12)*1000,1)</f>
        <v>#DIV/0!</v>
      </c>
      <c r="C113" s="104" t="e">
        <f>ROUND(('фонд начисленной заработной пла'!C113/'среднесписочная численность'!C113/12)*1000,1)</f>
        <v>#DIV/0!</v>
      </c>
      <c r="D113" s="105" t="e">
        <f t="shared" si="33"/>
        <v>#DIV/0!</v>
      </c>
      <c r="E113" s="180" t="e">
        <f>ROUND(('фонд начисленной заработной пла'!E113/'среднесписочная численность'!E113/12)*1000,1)</f>
        <v>#DIV/0!</v>
      </c>
      <c r="F113" s="130" t="e">
        <f t="shared" si="37"/>
        <v>#DIV/0!</v>
      </c>
      <c r="G113" s="136" t="e">
        <f>ROUND(('фонд начисленной заработной пла'!G113/'среднесписочная численность'!G113/12)*1000,1)</f>
        <v>#DIV/0!</v>
      </c>
      <c r="H113" s="198" t="e">
        <f t="shared" si="35"/>
        <v>#DIV/0!</v>
      </c>
      <c r="I113" s="136" t="e">
        <f>ROUND(('фонд начисленной заработной пла'!I113/'среднесписочная численность'!I113/12)*1000,1)</f>
        <v>#DIV/0!</v>
      </c>
      <c r="J113" s="203" t="e">
        <f t="shared" si="31"/>
        <v>#DIV/0!</v>
      </c>
      <c r="K113" s="136" t="e">
        <f>ROUND(('фонд начисленной заработной пла'!K113/'среднесписочная численность'!K113/12)*1000,1)</f>
        <v>#DIV/0!</v>
      </c>
      <c r="L113" s="209" t="e">
        <f t="shared" si="32"/>
        <v>#DIV/0!</v>
      </c>
      <c r="M113" s="89"/>
      <c r="N113" s="89"/>
      <c r="O113" s="89"/>
      <c r="P113" s="89"/>
      <c r="Q113" s="89"/>
      <c r="R113" s="89"/>
      <c r="S113" s="89"/>
      <c r="T113" s="89"/>
      <c r="U113" s="89"/>
      <c r="V113" s="89"/>
      <c r="W113" s="89"/>
    </row>
    <row r="114" spans="1:23" s="86" customFormat="1" ht="16.5" customHeight="1" x14ac:dyDescent="0.25">
      <c r="A114" s="88" t="str">
        <f>'фонд начисленной заработной пла'!A114</f>
        <v>(наименование предприятия, организации)</v>
      </c>
      <c r="B114" s="153" t="e">
        <f>ROUND(('фонд начисленной заработной пла'!B114/'среднесписочная численность'!B114/12)*1000,1)</f>
        <v>#DIV/0!</v>
      </c>
      <c r="C114" s="104" t="e">
        <f>ROUND(('фонд начисленной заработной пла'!C114/'среднесписочная численность'!C114/12)*1000,1)</f>
        <v>#DIV/0!</v>
      </c>
      <c r="D114" s="105" t="e">
        <f t="shared" si="33"/>
        <v>#DIV/0!</v>
      </c>
      <c r="E114" s="180" t="e">
        <f>ROUND(('фонд начисленной заработной пла'!E114/'среднесписочная численность'!E114/12)*1000,1)</f>
        <v>#DIV/0!</v>
      </c>
      <c r="F114" s="130" t="e">
        <f t="shared" si="37"/>
        <v>#DIV/0!</v>
      </c>
      <c r="G114" s="136" t="e">
        <f>ROUND(('фонд начисленной заработной пла'!G114/'среднесписочная численность'!G114/12)*1000,1)</f>
        <v>#DIV/0!</v>
      </c>
      <c r="H114" s="198" t="e">
        <f t="shared" si="35"/>
        <v>#DIV/0!</v>
      </c>
      <c r="I114" s="136" t="e">
        <f>ROUND(('фонд начисленной заработной пла'!I114/'среднесписочная численность'!I114/12)*1000,1)</f>
        <v>#DIV/0!</v>
      </c>
      <c r="J114" s="203" t="e">
        <f t="shared" si="31"/>
        <v>#DIV/0!</v>
      </c>
      <c r="K114" s="136" t="e">
        <f>ROUND(('фонд начисленной заработной пла'!K114/'среднесписочная численность'!K114/12)*1000,1)</f>
        <v>#DIV/0!</v>
      </c>
      <c r="L114" s="209" t="e">
        <f t="shared" si="32"/>
        <v>#DIV/0!</v>
      </c>
      <c r="M114" s="89"/>
      <c r="N114" s="89"/>
      <c r="O114" s="89"/>
      <c r="P114" s="89"/>
      <c r="Q114" s="89"/>
      <c r="R114" s="89"/>
      <c r="S114" s="89"/>
      <c r="T114" s="89"/>
      <c r="U114" s="89"/>
      <c r="V114" s="89"/>
      <c r="W114" s="89"/>
    </row>
    <row r="115" spans="1:23" s="24" customFormat="1" x14ac:dyDescent="0.25">
      <c r="A115" s="82" t="s">
        <v>45</v>
      </c>
      <c r="B115" s="158" t="e">
        <f>ROUND(('фонд начисленной заработной пла'!B115/'среднесписочная численность'!B115/12)*1000,1)</f>
        <v>#DIV/0!</v>
      </c>
      <c r="C115" s="99" t="e">
        <f>ROUND(('фонд начисленной заработной пла'!C115/'среднесписочная численность'!C115/12)*1000,1)</f>
        <v>#DIV/0!</v>
      </c>
      <c r="D115" s="101" t="e">
        <f t="shared" si="33"/>
        <v>#DIV/0!</v>
      </c>
      <c r="E115" s="99" t="e">
        <f>ROUND(('фонд начисленной заработной пла'!E115/'среднесписочная численность'!E115/12)*1000,1)</f>
        <v>#DIV/0!</v>
      </c>
      <c r="F115" s="133" t="e">
        <f t="shared" si="37"/>
        <v>#DIV/0!</v>
      </c>
      <c r="G115" s="141" t="e">
        <f>ROUND(('фонд начисленной заработной пла'!G115/'среднесписочная численность'!G115/12)*1000,1)</f>
        <v>#DIV/0!</v>
      </c>
      <c r="H115" s="99" t="e">
        <f t="shared" si="35"/>
        <v>#DIV/0!</v>
      </c>
      <c r="I115" s="141" t="e">
        <f>ROUND(('фонд начисленной заработной пла'!I115/'среднесписочная численность'!I115/12)*1000,1)</f>
        <v>#DIV/0!</v>
      </c>
      <c r="J115" s="201" t="e">
        <f t="shared" si="31"/>
        <v>#DIV/0!</v>
      </c>
      <c r="K115" s="141" t="e">
        <f>ROUND(('фонд начисленной заработной пла'!K115/'среднесписочная численность'!K115/12)*1000,1)</f>
        <v>#DIV/0!</v>
      </c>
      <c r="L115" s="208" t="e">
        <f t="shared" si="32"/>
        <v>#DIV/0!</v>
      </c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</row>
    <row r="116" spans="1:23" s="86" customFormat="1" ht="18" customHeight="1" x14ac:dyDescent="0.25">
      <c r="A116" s="88">
        <f>'фонд начисленной заработной пла'!A116</f>
        <v>0</v>
      </c>
      <c r="B116" s="153" t="e">
        <f>ROUND(('фонд начисленной заработной пла'!B116/'среднесписочная численность'!B116/12)*1000,1)</f>
        <v>#DIV/0!</v>
      </c>
      <c r="C116" s="104" t="e">
        <f>ROUND(('фонд начисленной заработной пла'!C116/'среднесписочная численность'!C116/12)*1000,1)</f>
        <v>#DIV/0!</v>
      </c>
      <c r="D116" s="105" t="e">
        <f t="shared" si="33"/>
        <v>#DIV/0!</v>
      </c>
      <c r="E116" s="180" t="e">
        <f>ROUND(('фонд начисленной заработной пла'!E116/'среднесписочная численность'!E116/12)*1000,1)</f>
        <v>#DIV/0!</v>
      </c>
      <c r="F116" s="130" t="e">
        <f t="shared" si="37"/>
        <v>#DIV/0!</v>
      </c>
      <c r="G116" s="136" t="e">
        <f>ROUND(('фонд начисленной заработной пла'!G116/'среднесписочная численность'!G116/12)*1000,1)</f>
        <v>#DIV/0!</v>
      </c>
      <c r="H116" s="198" t="e">
        <f t="shared" si="35"/>
        <v>#DIV/0!</v>
      </c>
      <c r="I116" s="136" t="e">
        <f>ROUND(('фонд начисленной заработной пла'!I116/'среднесписочная численность'!I116/12)*1000,1)</f>
        <v>#DIV/0!</v>
      </c>
      <c r="J116" s="203" t="e">
        <f t="shared" si="31"/>
        <v>#DIV/0!</v>
      </c>
      <c r="K116" s="136" t="e">
        <f>ROUND(('фонд начисленной заработной пла'!K116/'среднесписочная численность'!K116/12)*1000,1)</f>
        <v>#DIV/0!</v>
      </c>
      <c r="L116" s="209" t="e">
        <f t="shared" si="32"/>
        <v>#DIV/0!</v>
      </c>
      <c r="M116" s="89"/>
      <c r="N116" s="89"/>
      <c r="O116" s="89"/>
      <c r="P116" s="89"/>
      <c r="Q116" s="89"/>
      <c r="R116" s="89"/>
      <c r="S116" s="89"/>
      <c r="T116" s="89"/>
      <c r="U116" s="89"/>
      <c r="V116" s="89"/>
      <c r="W116" s="89"/>
    </row>
    <row r="117" spans="1:23" s="86" customFormat="1" ht="18" customHeight="1" x14ac:dyDescent="0.25">
      <c r="A117" s="88" t="str">
        <f>'фонд начисленной заработной пла'!A117</f>
        <v>(наименование предприятия, организации)</v>
      </c>
      <c r="B117" s="153" t="e">
        <f>ROUND(('фонд начисленной заработной пла'!B117/'среднесписочная численность'!B117/12)*1000,1)</f>
        <v>#DIV/0!</v>
      </c>
      <c r="C117" s="104" t="e">
        <f>ROUND(('фонд начисленной заработной пла'!C117/'среднесписочная численность'!C117/12)*1000,1)</f>
        <v>#DIV/0!</v>
      </c>
      <c r="D117" s="105" t="e">
        <f t="shared" si="33"/>
        <v>#DIV/0!</v>
      </c>
      <c r="E117" s="180" t="e">
        <f>ROUND(('фонд начисленной заработной пла'!E117/'среднесписочная численность'!E117/12)*1000,1)</f>
        <v>#DIV/0!</v>
      </c>
      <c r="F117" s="130" t="e">
        <f t="shared" si="37"/>
        <v>#DIV/0!</v>
      </c>
      <c r="G117" s="136" t="e">
        <f>ROUND(('фонд начисленной заработной пла'!G117/'среднесписочная численность'!G117/12)*1000,1)</f>
        <v>#DIV/0!</v>
      </c>
      <c r="H117" s="198" t="e">
        <f t="shared" si="35"/>
        <v>#DIV/0!</v>
      </c>
      <c r="I117" s="136" t="e">
        <f>ROUND(('фонд начисленной заработной пла'!I117/'среднесписочная численность'!I117/12)*1000,1)</f>
        <v>#DIV/0!</v>
      </c>
      <c r="J117" s="203" t="e">
        <f t="shared" si="31"/>
        <v>#DIV/0!</v>
      </c>
      <c r="K117" s="136" t="e">
        <f>ROUND(('фонд начисленной заработной пла'!K117/'среднесписочная численность'!K117/12)*1000,1)</f>
        <v>#DIV/0!</v>
      </c>
      <c r="L117" s="209" t="e">
        <f t="shared" si="32"/>
        <v>#DIV/0!</v>
      </c>
      <c r="M117" s="89"/>
      <c r="N117" s="89"/>
      <c r="O117" s="89"/>
      <c r="P117" s="89"/>
      <c r="Q117" s="89"/>
      <c r="R117" s="89"/>
      <c r="S117" s="89"/>
      <c r="T117" s="89"/>
      <c r="U117" s="89"/>
      <c r="V117" s="89"/>
      <c r="W117" s="89"/>
    </row>
    <row r="118" spans="1:23" s="86" customFormat="1" ht="15.75" customHeight="1" x14ac:dyDescent="0.25">
      <c r="A118" s="88" t="str">
        <f>'фонд начисленной заработной пла'!A118</f>
        <v>(наименование предприятия, организации)</v>
      </c>
      <c r="B118" s="153" t="e">
        <f>ROUND(('фонд начисленной заработной пла'!B118/'среднесписочная численность'!B118/12)*1000,1)</f>
        <v>#DIV/0!</v>
      </c>
      <c r="C118" s="104" t="e">
        <f>ROUND(('фонд начисленной заработной пла'!C118/'среднесписочная численность'!C118/12)*1000,1)</f>
        <v>#DIV/0!</v>
      </c>
      <c r="D118" s="105" t="e">
        <f t="shared" si="33"/>
        <v>#DIV/0!</v>
      </c>
      <c r="E118" s="180" t="e">
        <f>ROUND(('фонд начисленной заработной пла'!E118/'среднесписочная численность'!E118/12)*1000,1)</f>
        <v>#DIV/0!</v>
      </c>
      <c r="F118" s="130" t="e">
        <f t="shared" si="37"/>
        <v>#DIV/0!</v>
      </c>
      <c r="G118" s="136" t="e">
        <f>ROUND(('фонд начисленной заработной пла'!G118/'среднесписочная численность'!G118/12)*1000,1)</f>
        <v>#DIV/0!</v>
      </c>
      <c r="H118" s="198" t="e">
        <f t="shared" si="35"/>
        <v>#DIV/0!</v>
      </c>
      <c r="I118" s="136" t="e">
        <f>ROUND(('фонд начисленной заработной пла'!I118/'среднесписочная численность'!I118/12)*1000,1)</f>
        <v>#DIV/0!</v>
      </c>
      <c r="J118" s="203" t="e">
        <f t="shared" si="31"/>
        <v>#DIV/0!</v>
      </c>
      <c r="K118" s="136" t="e">
        <f>ROUND(('фонд начисленной заработной пла'!K118/'среднесписочная численность'!K118/12)*1000,1)</f>
        <v>#DIV/0!</v>
      </c>
      <c r="L118" s="209" t="e">
        <f t="shared" si="32"/>
        <v>#DIV/0!</v>
      </c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</row>
    <row r="119" spans="1:23" s="228" customFormat="1" ht="11.25" x14ac:dyDescent="0.2">
      <c r="A119" s="81">
        <f>'фонд начисленной заработной пла'!A119</f>
        <v>0</v>
      </c>
      <c r="B119" s="223" t="e">
        <f>ROUND(('фонд начисленной заработной пла'!B119/'среднесписочная численность'!B119/12)*1000,1)</f>
        <v>#DIV/0!</v>
      </c>
      <c r="C119" s="100" t="e">
        <f>ROUND(('фонд начисленной заработной пла'!C119/'среднесписочная численность'!C119/12)*1000,1)</f>
        <v>#DIV/0!</v>
      </c>
      <c r="D119" s="224" t="e">
        <f t="shared" si="33"/>
        <v>#DIV/0!</v>
      </c>
      <c r="E119" s="231" t="e">
        <f>ROUND(('фонд начисленной заработной пла'!E119/'среднесписочная численность'!E119/12)*1000,1)</f>
        <v>#DIV/0!</v>
      </c>
      <c r="F119" s="100" t="e">
        <f t="shared" si="37"/>
        <v>#DIV/0!</v>
      </c>
      <c r="G119" s="133" t="e">
        <f>ROUND(('фонд начисленной заработной пла'!G119/'среднесписочная численность'!G119/12)*1000,1)</f>
        <v>#DIV/0!</v>
      </c>
      <c r="H119" s="100" t="e">
        <f t="shared" si="35"/>
        <v>#DIV/0!</v>
      </c>
      <c r="I119" s="133" t="e">
        <f>ROUND(('фонд начисленной заработной пла'!I119/'среднесписочная численность'!I119/12)*1000,1)</f>
        <v>#DIV/0!</v>
      </c>
      <c r="J119" s="225" t="e">
        <f t="shared" si="31"/>
        <v>#DIV/0!</v>
      </c>
      <c r="K119" s="133" t="e">
        <f>ROUND(('фонд начисленной заработной пла'!K119/'среднесписочная численность'!K119/12)*1000,1)</f>
        <v>#DIV/0!</v>
      </c>
      <c r="L119" s="226" t="e">
        <f t="shared" si="32"/>
        <v>#DIV/0!</v>
      </c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</row>
    <row r="120" spans="1:23" s="86" customFormat="1" x14ac:dyDescent="0.25">
      <c r="A120" s="88">
        <f>'фонд начисленной заработной пла'!A120</f>
        <v>0</v>
      </c>
      <c r="B120" s="159" t="e">
        <f>ROUND(('фонд начисленной заработной пла'!B120/'среднесписочная численность'!B120/12)*1000,1)</f>
        <v>#DIV/0!</v>
      </c>
      <c r="C120" s="119" t="e">
        <f>ROUND(('фонд начисленной заработной пла'!C120/'среднесписочная численность'!C120/12)*1000,1)</f>
        <v>#DIV/0!</v>
      </c>
      <c r="D120" s="105" t="e">
        <f t="shared" si="33"/>
        <v>#DIV/0!</v>
      </c>
      <c r="E120" s="119" t="e">
        <f>ROUND(('фонд начисленной заработной пла'!E120/'среднесписочная численность'!E120/12)*1000,1)</f>
        <v>#DIV/0!</v>
      </c>
      <c r="F120" s="130" t="e">
        <f t="shared" si="37"/>
        <v>#DIV/0!</v>
      </c>
      <c r="G120" s="136" t="e">
        <f>ROUND(('фонд начисленной заработной пла'!G120/'среднесписочная численность'!G120/12)*1000,1)</f>
        <v>#DIV/0!</v>
      </c>
      <c r="H120" s="111" t="e">
        <f t="shared" si="35"/>
        <v>#DIV/0!</v>
      </c>
      <c r="I120" s="136" t="e">
        <f>ROUND(('фонд начисленной заработной пла'!I120/'среднесписочная численность'!I120/12)*1000,1)</f>
        <v>#DIV/0!</v>
      </c>
      <c r="J120" s="203" t="e">
        <f t="shared" si="31"/>
        <v>#DIV/0!</v>
      </c>
      <c r="K120" s="136" t="e">
        <f>ROUND(('фонд начисленной заработной пла'!K120/'среднесписочная численность'!K120/12)*1000,1)</f>
        <v>#DIV/0!</v>
      </c>
      <c r="L120" s="209" t="e">
        <f t="shared" si="32"/>
        <v>#DIV/0!</v>
      </c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</row>
    <row r="121" spans="1:23" s="86" customFormat="1" x14ac:dyDescent="0.25">
      <c r="A121" s="88">
        <f>'фонд начисленной заработной пла'!A121</f>
        <v>0</v>
      </c>
      <c r="B121" s="159" t="e">
        <f>ROUND(('фонд начисленной заработной пла'!B121/'среднесписочная численность'!B121/12)*1000,1)</f>
        <v>#DIV/0!</v>
      </c>
      <c r="C121" s="119" t="e">
        <f>ROUND(('фонд начисленной заработной пла'!C121/'среднесписочная численность'!C121/12)*1000,1)</f>
        <v>#DIV/0!</v>
      </c>
      <c r="D121" s="105" t="e">
        <f t="shared" si="33"/>
        <v>#DIV/0!</v>
      </c>
      <c r="E121" s="119" t="e">
        <f>ROUND(('фонд начисленной заработной пла'!E121/'среднесписочная численность'!E121/12)*1000,1)</f>
        <v>#DIV/0!</v>
      </c>
      <c r="F121" s="130" t="e">
        <f t="shared" si="37"/>
        <v>#DIV/0!</v>
      </c>
      <c r="G121" s="136" t="e">
        <f>ROUND(('фонд начисленной заработной пла'!G121/'среднесписочная численность'!G121/12)*1000,1)</f>
        <v>#DIV/0!</v>
      </c>
      <c r="H121" s="111" t="e">
        <f t="shared" si="35"/>
        <v>#DIV/0!</v>
      </c>
      <c r="I121" s="136" t="e">
        <f>ROUND(('фонд начисленной заработной пла'!I121/'среднесписочная численность'!I121/12)*1000,1)</f>
        <v>#DIV/0!</v>
      </c>
      <c r="J121" s="203" t="e">
        <f t="shared" si="31"/>
        <v>#DIV/0!</v>
      </c>
      <c r="K121" s="136" t="e">
        <f>ROUND(('фонд начисленной заработной пла'!K121/'среднесписочная численность'!K121/12)*1000,1)</f>
        <v>#DIV/0!</v>
      </c>
      <c r="L121" s="209" t="e">
        <f t="shared" si="32"/>
        <v>#DIV/0!</v>
      </c>
      <c r="M121" s="89"/>
      <c r="N121" s="89"/>
      <c r="O121" s="89"/>
      <c r="P121" s="89"/>
      <c r="Q121" s="89"/>
      <c r="R121" s="89"/>
      <c r="S121" s="89"/>
      <c r="T121" s="89"/>
      <c r="U121" s="89"/>
      <c r="V121" s="89"/>
      <c r="W121" s="89"/>
    </row>
    <row r="122" spans="1:23" s="86" customFormat="1" x14ac:dyDescent="0.25">
      <c r="A122" s="88">
        <f>'фонд начисленной заработной пла'!A122</f>
        <v>0</v>
      </c>
      <c r="B122" s="159" t="e">
        <f>ROUND(('фонд начисленной заработной пла'!B122/'среднесписочная численность'!B122/12)*1000,1)</f>
        <v>#DIV/0!</v>
      </c>
      <c r="C122" s="119" t="e">
        <f>ROUND(('фонд начисленной заработной пла'!C122/'среднесписочная численность'!C122/12)*1000,1)</f>
        <v>#DIV/0!</v>
      </c>
      <c r="D122" s="105" t="e">
        <f t="shared" si="33"/>
        <v>#DIV/0!</v>
      </c>
      <c r="E122" s="119" t="e">
        <f>ROUND(('фонд начисленной заработной пла'!E122/'среднесписочная численность'!E122/12)*1000,1)</f>
        <v>#DIV/0!</v>
      </c>
      <c r="F122" s="130" t="e">
        <f t="shared" si="37"/>
        <v>#DIV/0!</v>
      </c>
      <c r="G122" s="136" t="e">
        <f>ROUND(('фонд начисленной заработной пла'!G122/'среднесписочная численность'!G122/12)*1000,1)</f>
        <v>#DIV/0!</v>
      </c>
      <c r="H122" s="111" t="e">
        <f t="shared" si="35"/>
        <v>#DIV/0!</v>
      </c>
      <c r="I122" s="136" t="e">
        <f>ROUND(('фонд начисленной заработной пла'!I122/'среднесписочная численность'!I122/12)*1000,1)</f>
        <v>#DIV/0!</v>
      </c>
      <c r="J122" s="203" t="e">
        <f t="shared" si="31"/>
        <v>#DIV/0!</v>
      </c>
      <c r="K122" s="136" t="e">
        <f>ROUND(('фонд начисленной заработной пла'!K122/'среднесписочная численность'!K122/12)*1000,1)</f>
        <v>#DIV/0!</v>
      </c>
      <c r="L122" s="209" t="e">
        <f t="shared" si="32"/>
        <v>#DIV/0!</v>
      </c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</row>
    <row r="123" spans="1:23" s="86" customFormat="1" x14ac:dyDescent="0.25">
      <c r="A123" s="88">
        <f>'фонд начисленной заработной пла'!A123</f>
        <v>0</v>
      </c>
      <c r="B123" s="159" t="e">
        <f>ROUND(('фонд начисленной заработной пла'!B123/'среднесписочная численность'!B123/12)*1000,1)</f>
        <v>#DIV/0!</v>
      </c>
      <c r="C123" s="119" t="e">
        <f>ROUND(('фонд начисленной заработной пла'!C123/'среднесписочная численность'!C123/12)*1000,1)</f>
        <v>#DIV/0!</v>
      </c>
      <c r="D123" s="105" t="e">
        <f t="shared" si="33"/>
        <v>#DIV/0!</v>
      </c>
      <c r="E123" s="119" t="e">
        <f>ROUND(('фонд начисленной заработной пла'!E123/'среднесписочная численность'!E123/12)*1000,1)</f>
        <v>#DIV/0!</v>
      </c>
      <c r="F123" s="130" t="e">
        <f t="shared" si="37"/>
        <v>#DIV/0!</v>
      </c>
      <c r="G123" s="136" t="e">
        <f>ROUND(('фонд начисленной заработной пла'!G123/'среднесписочная численность'!G123/12)*1000,1)</f>
        <v>#DIV/0!</v>
      </c>
      <c r="H123" s="111" t="e">
        <f t="shared" si="35"/>
        <v>#DIV/0!</v>
      </c>
      <c r="I123" s="136" t="e">
        <f>ROUND(('фонд начисленной заработной пла'!I123/'среднесписочная численность'!I123/12)*1000,1)</f>
        <v>#DIV/0!</v>
      </c>
      <c r="J123" s="203" t="e">
        <f t="shared" si="31"/>
        <v>#DIV/0!</v>
      </c>
      <c r="K123" s="136" t="e">
        <f>ROUND(('фонд начисленной заработной пла'!K123/'среднесписочная численность'!K123/12)*1000,1)</f>
        <v>#DIV/0!</v>
      </c>
      <c r="L123" s="209" t="e">
        <f t="shared" si="32"/>
        <v>#DIV/0!</v>
      </c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</row>
    <row r="124" spans="1:23" s="86" customFormat="1" x14ac:dyDescent="0.25">
      <c r="A124" s="88">
        <f>'фонд начисленной заработной пла'!A124</f>
        <v>0</v>
      </c>
      <c r="B124" s="159" t="e">
        <f>ROUND(('фонд начисленной заработной пла'!B124/'среднесписочная численность'!B124/12)*1000,1)</f>
        <v>#DIV/0!</v>
      </c>
      <c r="C124" s="119" t="e">
        <f>ROUND(('фонд начисленной заработной пла'!C124/'среднесписочная численность'!C124/12)*1000,1)</f>
        <v>#DIV/0!</v>
      </c>
      <c r="D124" s="105" t="e">
        <f t="shared" ref="D124:D155" si="38">ROUND(C124/B124*100,1)</f>
        <v>#DIV/0!</v>
      </c>
      <c r="E124" s="119" t="e">
        <f>ROUND(('фонд начисленной заработной пла'!E124/'среднесписочная численность'!E124/12)*1000,1)</f>
        <v>#DIV/0!</v>
      </c>
      <c r="F124" s="130" t="e">
        <f t="shared" si="37"/>
        <v>#DIV/0!</v>
      </c>
      <c r="G124" s="136" t="e">
        <f>ROUND(('фонд начисленной заработной пла'!G124/'среднесписочная численность'!G124/12)*1000,1)</f>
        <v>#DIV/0!</v>
      </c>
      <c r="H124" s="111" t="e">
        <f t="shared" si="35"/>
        <v>#DIV/0!</v>
      </c>
      <c r="I124" s="136" t="e">
        <f>ROUND(('фонд начисленной заработной пла'!I124/'среднесписочная численность'!I124/12)*1000,1)</f>
        <v>#DIV/0!</v>
      </c>
      <c r="J124" s="203" t="e">
        <f t="shared" si="31"/>
        <v>#DIV/0!</v>
      </c>
      <c r="K124" s="136" t="e">
        <f>ROUND(('фонд начисленной заработной пла'!K124/'среднесписочная численность'!K124/12)*1000,1)</f>
        <v>#DIV/0!</v>
      </c>
      <c r="L124" s="209" t="e">
        <f t="shared" si="32"/>
        <v>#DIV/0!</v>
      </c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</row>
    <row r="125" spans="1:23" s="86" customFormat="1" x14ac:dyDescent="0.25">
      <c r="A125" s="88" t="str">
        <f>'фонд начисленной заработной пла'!A125</f>
        <v>МО "Саморядовский сельсовет"</v>
      </c>
      <c r="B125" s="159">
        <f>ROUND(('фонд начисленной заработной пла'!B125/'среднесписочная численность'!B125/12)*1000,1)</f>
        <v>19970</v>
      </c>
      <c r="C125" s="119">
        <f>ROUND(('фонд начисленной заработной пла'!C125/'среднесписочная численность'!C125/12)*1000,1)</f>
        <v>24916.7</v>
      </c>
      <c r="D125" s="105">
        <f t="shared" si="38"/>
        <v>124.8</v>
      </c>
      <c r="E125" s="119">
        <f>ROUND(('фонд начисленной заработной пла'!E125/'среднесписочная численность'!E125/12)*1000,1)</f>
        <v>25050</v>
      </c>
      <c r="F125" s="130">
        <f t="shared" si="37"/>
        <v>100.5</v>
      </c>
      <c r="G125" s="136">
        <f>ROUND(('фонд начисленной заработной пла'!G125/'среднесписочная численность'!G125/12)*1000,1)</f>
        <v>18700</v>
      </c>
      <c r="H125" s="111">
        <f t="shared" si="35"/>
        <v>74.7</v>
      </c>
      <c r="I125" s="136">
        <f>ROUND(('фонд начисленной заработной пла'!I125/'среднесписочная численность'!I125/12)*1000,1)</f>
        <v>19283.3</v>
      </c>
      <c r="J125" s="203">
        <f t="shared" si="31"/>
        <v>103.1</v>
      </c>
      <c r="K125" s="136">
        <f>ROUND(('фонд начисленной заработной пла'!K125/'среднесписочная численность'!K125/12)*1000,1)</f>
        <v>27250</v>
      </c>
      <c r="L125" s="209">
        <f t="shared" si="32"/>
        <v>141.30000000000001</v>
      </c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</row>
    <row r="126" spans="1:23" s="86" customFormat="1" x14ac:dyDescent="0.25">
      <c r="A126" s="88">
        <f>'фонд начисленной заработной пла'!A126</f>
        <v>0</v>
      </c>
      <c r="B126" s="159" t="e">
        <f>ROUND(('фонд начисленной заработной пла'!B126/'среднесписочная численность'!B126/12)*1000,1)</f>
        <v>#DIV/0!</v>
      </c>
      <c r="C126" s="119" t="e">
        <f>ROUND(('фонд начисленной заработной пла'!C126/'среднесписочная численность'!C126/12)*1000,1)</f>
        <v>#DIV/0!</v>
      </c>
      <c r="D126" s="105" t="e">
        <f t="shared" si="38"/>
        <v>#DIV/0!</v>
      </c>
      <c r="E126" s="119" t="e">
        <f>ROUND(('фонд начисленной заработной пла'!E126/'среднесписочная численность'!E126/12)*1000,1)</f>
        <v>#DIV/0!</v>
      </c>
      <c r="F126" s="130" t="e">
        <f t="shared" si="37"/>
        <v>#DIV/0!</v>
      </c>
      <c r="G126" s="136" t="e">
        <f>ROUND(('фонд начисленной заработной пла'!G126/'среднесписочная численность'!G126/12)*1000,1)</f>
        <v>#DIV/0!</v>
      </c>
      <c r="H126" s="111" t="e">
        <f t="shared" si="35"/>
        <v>#DIV/0!</v>
      </c>
      <c r="I126" s="136" t="e">
        <f>ROUND(('фонд начисленной заработной пла'!I126/'среднесписочная численность'!I126/12)*1000,1)</f>
        <v>#DIV/0!</v>
      </c>
      <c r="J126" s="203" t="e">
        <f t="shared" si="31"/>
        <v>#DIV/0!</v>
      </c>
      <c r="K126" s="136" t="e">
        <f>ROUND(('фонд начисленной заработной пла'!K126/'среднесписочная численность'!K126/12)*1000,1)</f>
        <v>#DIV/0!</v>
      </c>
      <c r="L126" s="209" t="e">
        <f t="shared" si="32"/>
        <v>#DIV/0!</v>
      </c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</row>
    <row r="127" spans="1:23" s="86" customFormat="1" x14ac:dyDescent="0.25">
      <c r="A127" s="88">
        <f>'фонд начисленной заработной пла'!A127</f>
        <v>0</v>
      </c>
      <c r="B127" s="159" t="e">
        <f>ROUND(('фонд начисленной заработной пла'!B127/'среднесписочная численность'!B127/12)*1000,1)</f>
        <v>#DIV/0!</v>
      </c>
      <c r="C127" s="119" t="e">
        <f>ROUND(('фонд начисленной заработной пла'!C127/'среднесписочная численность'!C127/12)*1000,1)</f>
        <v>#DIV/0!</v>
      </c>
      <c r="D127" s="105" t="e">
        <f t="shared" si="38"/>
        <v>#DIV/0!</v>
      </c>
      <c r="E127" s="119" t="e">
        <f>ROUND(('фонд начисленной заработной пла'!E127/'среднесписочная численность'!E127/12)*1000,1)</f>
        <v>#DIV/0!</v>
      </c>
      <c r="F127" s="130" t="e">
        <f t="shared" si="37"/>
        <v>#DIV/0!</v>
      </c>
      <c r="G127" s="136" t="e">
        <f>ROUND(('фонд начисленной заработной пла'!G127/'среднесписочная численность'!G127/12)*1000,1)</f>
        <v>#DIV/0!</v>
      </c>
      <c r="H127" s="111" t="e">
        <f t="shared" si="35"/>
        <v>#DIV/0!</v>
      </c>
      <c r="I127" s="136" t="e">
        <f>ROUND(('фонд начисленной заработной пла'!I127/'среднесписочная численность'!I127/12)*1000,1)</f>
        <v>#DIV/0!</v>
      </c>
      <c r="J127" s="203" t="e">
        <f t="shared" si="31"/>
        <v>#DIV/0!</v>
      </c>
      <c r="K127" s="136" t="e">
        <f>ROUND(('фонд начисленной заработной пла'!K127/'среднесписочная численность'!K127/12)*1000,1)</f>
        <v>#DIV/0!</v>
      </c>
      <c r="L127" s="209" t="e">
        <f t="shared" si="32"/>
        <v>#DIV/0!</v>
      </c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</row>
    <row r="128" spans="1:23" s="86" customFormat="1" x14ac:dyDescent="0.25">
      <c r="A128" s="88">
        <f>'фонд начисленной заработной пла'!A128</f>
        <v>0</v>
      </c>
      <c r="B128" s="159" t="e">
        <f>ROUND(('фонд начисленной заработной пла'!B128/'среднесписочная численность'!B128/12)*1000,1)</f>
        <v>#DIV/0!</v>
      </c>
      <c r="C128" s="119" t="e">
        <f>ROUND(('фонд начисленной заработной пла'!C128/'среднесписочная численность'!C128/12)*1000,1)</f>
        <v>#DIV/0!</v>
      </c>
      <c r="D128" s="105" t="e">
        <f t="shared" si="38"/>
        <v>#DIV/0!</v>
      </c>
      <c r="E128" s="119" t="e">
        <f>ROUND(('фонд начисленной заработной пла'!E128/'среднесписочная численность'!E128/12)*1000,1)</f>
        <v>#DIV/0!</v>
      </c>
      <c r="F128" s="130" t="e">
        <f t="shared" si="37"/>
        <v>#DIV/0!</v>
      </c>
      <c r="G128" s="136" t="e">
        <f>ROUND(('фонд начисленной заработной пла'!G128/'среднесписочная численность'!G128/12)*1000,1)</f>
        <v>#DIV/0!</v>
      </c>
      <c r="H128" s="111" t="e">
        <f t="shared" si="35"/>
        <v>#DIV/0!</v>
      </c>
      <c r="I128" s="136" t="e">
        <f>ROUND(('фонд начисленной заработной пла'!I128/'среднесписочная численность'!I128/12)*1000,1)</f>
        <v>#DIV/0!</v>
      </c>
      <c r="J128" s="203" t="e">
        <f t="shared" si="31"/>
        <v>#DIV/0!</v>
      </c>
      <c r="K128" s="136" t="e">
        <f>ROUND(('фонд начисленной заработной пла'!K128/'среднесписочная численность'!K128/12)*1000,1)</f>
        <v>#DIV/0!</v>
      </c>
      <c r="L128" s="209" t="e">
        <f t="shared" si="32"/>
        <v>#DIV/0!</v>
      </c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</row>
    <row r="129" spans="1:23" s="86" customFormat="1" x14ac:dyDescent="0.25">
      <c r="A129" s="88">
        <f>'фонд начисленной заработной пла'!A129</f>
        <v>0</v>
      </c>
      <c r="B129" s="159" t="e">
        <f>ROUND(('фонд начисленной заработной пла'!B129/'среднесписочная численность'!B129/12)*1000,1)</f>
        <v>#DIV/0!</v>
      </c>
      <c r="C129" s="119" t="e">
        <f>ROUND(('фонд начисленной заработной пла'!C129/'среднесписочная численность'!C129/12)*1000,1)</f>
        <v>#DIV/0!</v>
      </c>
      <c r="D129" s="105" t="e">
        <f t="shared" si="38"/>
        <v>#DIV/0!</v>
      </c>
      <c r="E129" s="119" t="e">
        <f>ROUND(('фонд начисленной заработной пла'!E129/'среднесписочная численность'!E129/12)*1000,1)</f>
        <v>#DIV/0!</v>
      </c>
      <c r="F129" s="130" t="e">
        <f t="shared" si="37"/>
        <v>#DIV/0!</v>
      </c>
      <c r="G129" s="136" t="e">
        <f>ROUND(('фонд начисленной заработной пла'!G129/'среднесписочная численность'!G129/12)*1000,1)</f>
        <v>#DIV/0!</v>
      </c>
      <c r="H129" s="111" t="e">
        <f t="shared" si="35"/>
        <v>#DIV/0!</v>
      </c>
      <c r="I129" s="136" t="e">
        <f>ROUND(('фонд начисленной заработной пла'!I129/'среднесписочная численность'!I129/12)*1000,1)</f>
        <v>#DIV/0!</v>
      </c>
      <c r="J129" s="203" t="e">
        <f t="shared" si="31"/>
        <v>#DIV/0!</v>
      </c>
      <c r="K129" s="136" t="e">
        <f>ROUND(('фонд начисленной заработной пла'!K129/'среднесписочная численность'!K129/12)*1000,1)</f>
        <v>#DIV/0!</v>
      </c>
      <c r="L129" s="209" t="e">
        <f t="shared" si="32"/>
        <v>#DIV/0!</v>
      </c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</row>
    <row r="130" spans="1:23" s="86" customFormat="1" ht="17.25" customHeight="1" x14ac:dyDescent="0.25">
      <c r="A130" s="88">
        <f>'фонд начисленной заработной пла'!A130</f>
        <v>0</v>
      </c>
      <c r="B130" s="159" t="e">
        <f>ROUND(('фонд начисленной заработной пла'!B130/'среднесписочная численность'!B130/12)*1000,1)</f>
        <v>#DIV/0!</v>
      </c>
      <c r="C130" s="119" t="e">
        <f>ROUND(('фонд начисленной заработной пла'!C130/'среднесписочная численность'!C130/12)*1000,1)</f>
        <v>#DIV/0!</v>
      </c>
      <c r="D130" s="105" t="e">
        <f t="shared" si="38"/>
        <v>#DIV/0!</v>
      </c>
      <c r="E130" s="119" t="e">
        <f>ROUND(('фонд начисленной заработной пла'!E130/'среднесписочная численность'!E130/12)*1000,1)</f>
        <v>#DIV/0!</v>
      </c>
      <c r="F130" s="130" t="e">
        <f t="shared" si="37"/>
        <v>#DIV/0!</v>
      </c>
      <c r="G130" s="136" t="e">
        <f>ROUND(('фонд начисленной заработной пла'!G130/'среднесписочная численность'!G130/12)*1000,1)</f>
        <v>#DIV/0!</v>
      </c>
      <c r="H130" s="111" t="e">
        <f t="shared" si="35"/>
        <v>#DIV/0!</v>
      </c>
      <c r="I130" s="136" t="e">
        <f>ROUND(('фонд начисленной заработной пла'!I130/'среднесписочная численность'!I130/12)*1000,1)</f>
        <v>#DIV/0!</v>
      </c>
      <c r="J130" s="203" t="e">
        <f t="shared" si="31"/>
        <v>#DIV/0!</v>
      </c>
      <c r="K130" s="136" t="e">
        <f>ROUND(('фонд начисленной заработной пла'!K130/'среднесписочная численность'!K130/12)*1000,1)</f>
        <v>#DIV/0!</v>
      </c>
      <c r="L130" s="209" t="e">
        <f t="shared" si="32"/>
        <v>#DIV/0!</v>
      </c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</row>
    <row r="131" spans="1:23" s="86" customFormat="1" ht="27" customHeight="1" x14ac:dyDescent="0.25">
      <c r="A131" s="88">
        <f>'фонд начисленной заработной пла'!A131</f>
        <v>0</v>
      </c>
      <c r="B131" s="159" t="e">
        <f>ROUND(('фонд начисленной заработной пла'!B131/'среднесписочная численность'!B131/12)*1000,1)</f>
        <v>#DIV/0!</v>
      </c>
      <c r="C131" s="119" t="e">
        <f>ROUND(('фонд начисленной заработной пла'!C131/'среднесписочная численность'!C131/12)*1000,1)</f>
        <v>#DIV/0!</v>
      </c>
      <c r="D131" s="105" t="e">
        <f t="shared" si="38"/>
        <v>#DIV/0!</v>
      </c>
      <c r="E131" s="119" t="e">
        <f>ROUND(('фонд начисленной заработной пла'!E131/'среднесписочная численность'!E131/12)*1000,1)</f>
        <v>#DIV/0!</v>
      </c>
      <c r="F131" s="130" t="e">
        <f t="shared" si="37"/>
        <v>#DIV/0!</v>
      </c>
      <c r="G131" s="136" t="e">
        <f>ROUND(('фонд начисленной заработной пла'!G131/'среднесписочная численность'!G131/12)*1000,1)</f>
        <v>#DIV/0!</v>
      </c>
      <c r="H131" s="111" t="e">
        <f t="shared" si="35"/>
        <v>#DIV/0!</v>
      </c>
      <c r="I131" s="136" t="e">
        <f>ROUND(('фонд начисленной заработной пла'!I131/'среднесписочная численность'!I131/12)*1000,1)</f>
        <v>#DIV/0!</v>
      </c>
      <c r="J131" s="203" t="e">
        <f t="shared" si="31"/>
        <v>#DIV/0!</v>
      </c>
      <c r="K131" s="136" t="e">
        <f>ROUND(('фонд начисленной заработной пла'!K131/'среднесписочная численность'!K131/12)*1000,1)</f>
        <v>#DIV/0!</v>
      </c>
      <c r="L131" s="209" t="e">
        <f t="shared" si="32"/>
        <v>#DIV/0!</v>
      </c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</row>
    <row r="132" spans="1:23" s="86" customFormat="1" ht="26.25" customHeight="1" x14ac:dyDescent="0.25">
      <c r="A132" s="88">
        <f>'фонд начисленной заработной пла'!A132</f>
        <v>0</v>
      </c>
      <c r="B132" s="159" t="e">
        <f>ROUND(('фонд начисленной заработной пла'!B132/'среднесписочная численность'!B132/12)*1000,1)</f>
        <v>#DIV/0!</v>
      </c>
      <c r="C132" s="119" t="e">
        <f>ROUND(('фонд начисленной заработной пла'!C132/'среднесписочная численность'!C132/12)*1000,1)</f>
        <v>#DIV/0!</v>
      </c>
      <c r="D132" s="105" t="e">
        <f t="shared" si="38"/>
        <v>#DIV/0!</v>
      </c>
      <c r="E132" s="119" t="e">
        <f>ROUND(('фонд начисленной заработной пла'!E132/'среднесписочная численность'!E132/12)*1000,1)</f>
        <v>#DIV/0!</v>
      </c>
      <c r="F132" s="130" t="e">
        <f t="shared" si="37"/>
        <v>#DIV/0!</v>
      </c>
      <c r="G132" s="136" t="e">
        <f>ROUND(('фонд начисленной заработной пла'!G132/'среднесписочная численность'!G132/12)*1000,1)</f>
        <v>#DIV/0!</v>
      </c>
      <c r="H132" s="111" t="e">
        <f t="shared" si="35"/>
        <v>#DIV/0!</v>
      </c>
      <c r="I132" s="136" t="e">
        <f>ROUND(('фонд начисленной заработной пла'!I132/'среднесписочная численность'!I132/12)*1000,1)</f>
        <v>#DIV/0!</v>
      </c>
      <c r="J132" s="203" t="e">
        <f t="shared" si="31"/>
        <v>#DIV/0!</v>
      </c>
      <c r="K132" s="136" t="e">
        <f>ROUND(('фонд начисленной заработной пла'!K132/'среднесписочная численность'!K132/12)*1000,1)</f>
        <v>#DIV/0!</v>
      </c>
      <c r="L132" s="209" t="e">
        <f t="shared" si="32"/>
        <v>#DIV/0!</v>
      </c>
      <c r="M132" s="89"/>
      <c r="N132" s="89"/>
      <c r="O132" s="89"/>
      <c r="P132" s="89"/>
      <c r="Q132" s="89"/>
      <c r="R132" s="89"/>
      <c r="S132" s="89"/>
      <c r="T132" s="89"/>
      <c r="U132" s="89"/>
      <c r="V132" s="89"/>
      <c r="W132" s="89"/>
    </row>
    <row r="133" spans="1:23" s="86" customFormat="1" x14ac:dyDescent="0.25">
      <c r="A133" s="88">
        <f>'фонд начисленной заработной пла'!A133</f>
        <v>0</v>
      </c>
      <c r="B133" s="159" t="e">
        <f>ROUND(('фонд начисленной заработной пла'!B133/'среднесписочная численность'!B133/12)*1000,1)</f>
        <v>#DIV/0!</v>
      </c>
      <c r="C133" s="119" t="e">
        <f>ROUND(('фонд начисленной заработной пла'!C133/'среднесписочная численность'!C133/12)*1000,1)</f>
        <v>#DIV/0!</v>
      </c>
      <c r="D133" s="105" t="e">
        <f t="shared" si="38"/>
        <v>#DIV/0!</v>
      </c>
      <c r="E133" s="119" t="e">
        <f>ROUND(('фонд начисленной заработной пла'!E133/'среднесписочная численность'!E133/12)*1000,1)</f>
        <v>#DIV/0!</v>
      </c>
      <c r="F133" s="130" t="e">
        <f t="shared" si="37"/>
        <v>#DIV/0!</v>
      </c>
      <c r="G133" s="136" t="e">
        <f>ROUND(('фонд начисленной заработной пла'!G133/'среднесписочная численность'!G133/12)*1000,1)</f>
        <v>#DIV/0!</v>
      </c>
      <c r="H133" s="111" t="e">
        <f t="shared" si="35"/>
        <v>#DIV/0!</v>
      </c>
      <c r="I133" s="136" t="e">
        <f>ROUND(('фонд начисленной заработной пла'!I133/'среднесписочная численность'!I133/12)*1000,1)</f>
        <v>#DIV/0!</v>
      </c>
      <c r="J133" s="203" t="e">
        <f t="shared" si="31"/>
        <v>#DIV/0!</v>
      </c>
      <c r="K133" s="136" t="e">
        <f>ROUND(('фонд начисленной заработной пла'!K133/'среднесписочная численность'!K133/12)*1000,1)</f>
        <v>#DIV/0!</v>
      </c>
      <c r="L133" s="209" t="e">
        <f t="shared" si="32"/>
        <v>#DIV/0!</v>
      </c>
      <c r="M133" s="89"/>
      <c r="N133" s="89"/>
      <c r="O133" s="89"/>
      <c r="P133" s="89"/>
      <c r="Q133" s="89"/>
      <c r="R133" s="89"/>
      <c r="S133" s="89"/>
      <c r="T133" s="89"/>
      <c r="U133" s="89"/>
      <c r="V133" s="89"/>
      <c r="W133" s="89"/>
    </row>
    <row r="134" spans="1:23" s="86" customFormat="1" ht="32.25" customHeight="1" x14ac:dyDescent="0.25">
      <c r="A134" s="88">
        <f>'фонд начисленной заработной пла'!A134</f>
        <v>0</v>
      </c>
      <c r="B134" s="159" t="e">
        <f>ROUND(('фонд начисленной заработной пла'!B134/'среднесписочная численность'!B134/12)*1000,1)</f>
        <v>#DIV/0!</v>
      </c>
      <c r="C134" s="119" t="e">
        <f>ROUND(('фонд начисленной заработной пла'!C134/'среднесписочная численность'!C134/12)*1000,1)</f>
        <v>#DIV/0!</v>
      </c>
      <c r="D134" s="105" t="e">
        <f t="shared" si="38"/>
        <v>#DIV/0!</v>
      </c>
      <c r="E134" s="119" t="e">
        <f>ROUND(('фонд начисленной заработной пла'!E134/'среднесписочная численность'!E134/12)*1000,1)</f>
        <v>#DIV/0!</v>
      </c>
      <c r="F134" s="130" t="e">
        <f t="shared" si="37"/>
        <v>#DIV/0!</v>
      </c>
      <c r="G134" s="136" t="e">
        <f>ROUND(('фонд начисленной заработной пла'!G134/'среднесписочная численность'!G134/12)*1000,1)</f>
        <v>#DIV/0!</v>
      </c>
      <c r="H134" s="111" t="e">
        <f t="shared" si="35"/>
        <v>#DIV/0!</v>
      </c>
      <c r="I134" s="136" t="e">
        <f>ROUND(('фонд начисленной заработной пла'!I134/'среднесписочная численность'!I134/12)*1000,1)</f>
        <v>#DIV/0!</v>
      </c>
      <c r="J134" s="203" t="e">
        <f t="shared" si="31"/>
        <v>#DIV/0!</v>
      </c>
      <c r="K134" s="136" t="e">
        <f>ROUND(('фонд начисленной заработной пла'!K134/'среднесписочная численность'!K134/12)*1000,1)</f>
        <v>#DIV/0!</v>
      </c>
      <c r="L134" s="209" t="e">
        <f t="shared" si="32"/>
        <v>#DIV/0!</v>
      </c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</row>
    <row r="135" spans="1:23" s="86" customFormat="1" x14ac:dyDescent="0.25">
      <c r="A135" s="88">
        <f>'фонд начисленной заработной пла'!A135</f>
        <v>0</v>
      </c>
      <c r="B135" s="159" t="e">
        <f>ROUND(('фонд начисленной заработной пла'!B135/'среднесписочная численность'!B135/12)*1000,1)</f>
        <v>#DIV/0!</v>
      </c>
      <c r="C135" s="119" t="e">
        <f>ROUND(('фонд начисленной заработной пла'!C135/'среднесписочная численность'!C135/12)*1000,1)</f>
        <v>#DIV/0!</v>
      </c>
      <c r="D135" s="105" t="e">
        <f t="shared" si="38"/>
        <v>#DIV/0!</v>
      </c>
      <c r="E135" s="119" t="e">
        <f>ROUND(('фонд начисленной заработной пла'!E135/'среднесписочная численность'!E135/12)*1000,1)</f>
        <v>#DIV/0!</v>
      </c>
      <c r="F135" s="130" t="e">
        <f t="shared" si="37"/>
        <v>#DIV/0!</v>
      </c>
      <c r="G135" s="136" t="e">
        <f>ROUND(('фонд начисленной заработной пла'!G135/'среднесписочная численность'!G135/12)*1000,1)</f>
        <v>#DIV/0!</v>
      </c>
      <c r="H135" s="111" t="e">
        <f t="shared" si="35"/>
        <v>#DIV/0!</v>
      </c>
      <c r="I135" s="136" t="e">
        <f>ROUND(('фонд начисленной заработной пла'!I135/'среднесписочная численность'!I135/12)*1000,1)</f>
        <v>#DIV/0!</v>
      </c>
      <c r="J135" s="203" t="e">
        <f t="shared" si="31"/>
        <v>#DIV/0!</v>
      </c>
      <c r="K135" s="136" t="e">
        <f>ROUND(('фонд начисленной заработной пла'!K135/'среднесписочная численность'!K135/12)*1000,1)</f>
        <v>#DIV/0!</v>
      </c>
      <c r="L135" s="209" t="e">
        <f t="shared" si="32"/>
        <v>#DIV/0!</v>
      </c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</row>
    <row r="136" spans="1:23" s="86" customFormat="1" ht="24" customHeight="1" x14ac:dyDescent="0.25">
      <c r="A136" s="88">
        <f>'фонд начисленной заработной пла'!A136</f>
        <v>0</v>
      </c>
      <c r="B136" s="159" t="e">
        <f>ROUND(('фонд начисленной заработной пла'!B136/'среднесписочная численность'!B136/12)*1000,1)</f>
        <v>#DIV/0!</v>
      </c>
      <c r="C136" s="119" t="e">
        <f>ROUND(('фонд начисленной заработной пла'!C136/'среднесписочная численность'!C136/12)*1000,1)</f>
        <v>#DIV/0!</v>
      </c>
      <c r="D136" s="105" t="e">
        <f t="shared" si="38"/>
        <v>#DIV/0!</v>
      </c>
      <c r="E136" s="119" t="e">
        <f>ROUND(('фонд начисленной заработной пла'!E136/'среднесписочная численность'!E136/12)*1000,1)</f>
        <v>#DIV/0!</v>
      </c>
      <c r="F136" s="130" t="e">
        <f t="shared" si="37"/>
        <v>#DIV/0!</v>
      </c>
      <c r="G136" s="136" t="e">
        <f>ROUND(('фонд начисленной заработной пла'!G136/'среднесписочная численность'!G136/12)*1000,1)</f>
        <v>#DIV/0!</v>
      </c>
      <c r="H136" s="111" t="e">
        <f t="shared" si="35"/>
        <v>#DIV/0!</v>
      </c>
      <c r="I136" s="136" t="e">
        <f>ROUND(('фонд начисленной заработной пла'!I136/'среднесписочная численность'!I136/12)*1000,1)</f>
        <v>#DIV/0!</v>
      </c>
      <c r="J136" s="203" t="e">
        <f t="shared" si="31"/>
        <v>#DIV/0!</v>
      </c>
      <c r="K136" s="136" t="e">
        <f>ROUND(('фонд начисленной заработной пла'!K136/'среднесписочная численность'!K136/12)*1000,1)</f>
        <v>#DIV/0!</v>
      </c>
      <c r="L136" s="209" t="e">
        <f t="shared" si="32"/>
        <v>#DIV/0!</v>
      </c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</row>
    <row r="137" spans="1:23" s="86" customFormat="1" x14ac:dyDescent="0.25">
      <c r="A137" s="88">
        <f>'фонд начисленной заработной пла'!A137</f>
        <v>0</v>
      </c>
      <c r="B137" s="159" t="e">
        <f>ROUND(('фонд начисленной заработной пла'!B137/'среднесписочная численность'!B137/12)*1000,1)</f>
        <v>#DIV/0!</v>
      </c>
      <c r="C137" s="119" t="e">
        <f>ROUND(('фонд начисленной заработной пла'!C137/'среднесписочная численность'!C137/12)*1000,1)</f>
        <v>#DIV/0!</v>
      </c>
      <c r="D137" s="105" t="e">
        <f t="shared" si="38"/>
        <v>#DIV/0!</v>
      </c>
      <c r="E137" s="119" t="e">
        <f>ROUND(('фонд начисленной заработной пла'!E137/'среднесписочная численность'!E137/12)*1000,1)</f>
        <v>#DIV/0!</v>
      </c>
      <c r="F137" s="130" t="e">
        <f t="shared" si="37"/>
        <v>#DIV/0!</v>
      </c>
      <c r="G137" s="136" t="e">
        <f>ROUND(('фонд начисленной заработной пла'!G137/'среднесписочная численность'!G137/12)*1000,1)</f>
        <v>#DIV/0!</v>
      </c>
      <c r="H137" s="111" t="e">
        <f t="shared" si="35"/>
        <v>#DIV/0!</v>
      </c>
      <c r="I137" s="136" t="e">
        <f>ROUND(('фонд начисленной заработной пла'!I137/'среднесписочная численность'!I137/12)*1000,1)</f>
        <v>#DIV/0!</v>
      </c>
      <c r="J137" s="203" t="e">
        <f t="shared" si="31"/>
        <v>#DIV/0!</v>
      </c>
      <c r="K137" s="136" t="e">
        <f>ROUND(('фонд начисленной заработной пла'!K137/'среднесписочная численность'!K137/12)*1000,1)</f>
        <v>#DIV/0!</v>
      </c>
      <c r="L137" s="209" t="e">
        <f t="shared" si="32"/>
        <v>#DIV/0!</v>
      </c>
      <c r="M137" s="89"/>
      <c r="N137" s="89"/>
      <c r="O137" s="89"/>
      <c r="P137" s="89"/>
      <c r="Q137" s="89"/>
      <c r="R137" s="89"/>
      <c r="S137" s="89"/>
      <c r="T137" s="89"/>
      <c r="U137" s="89"/>
      <c r="V137" s="89"/>
      <c r="W137" s="89"/>
    </row>
    <row r="138" spans="1:23" s="86" customFormat="1" x14ac:dyDescent="0.25">
      <c r="A138" s="88">
        <f>'фонд начисленной заработной пла'!A138</f>
        <v>0</v>
      </c>
      <c r="B138" s="159" t="e">
        <f>ROUND(('фонд начисленной заработной пла'!B138/'среднесписочная численность'!B138/12)*1000,1)</f>
        <v>#DIV/0!</v>
      </c>
      <c r="C138" s="119" t="e">
        <f>ROUND(('фонд начисленной заработной пла'!C138/'среднесписочная численность'!C138/12)*1000,1)</f>
        <v>#DIV/0!</v>
      </c>
      <c r="D138" s="105" t="e">
        <f t="shared" si="38"/>
        <v>#DIV/0!</v>
      </c>
      <c r="E138" s="119" t="e">
        <f>ROUND(('фонд начисленной заработной пла'!E138/'среднесписочная численность'!E138/12)*1000,1)</f>
        <v>#DIV/0!</v>
      </c>
      <c r="F138" s="130" t="e">
        <f t="shared" si="37"/>
        <v>#DIV/0!</v>
      </c>
      <c r="G138" s="136" t="e">
        <f>ROUND(('фонд начисленной заработной пла'!G138/'среднесписочная численность'!G138/12)*1000,1)</f>
        <v>#DIV/0!</v>
      </c>
      <c r="H138" s="111" t="e">
        <f t="shared" si="35"/>
        <v>#DIV/0!</v>
      </c>
      <c r="I138" s="136" t="e">
        <f>ROUND(('фонд начисленной заработной пла'!I138/'среднесписочная численность'!I138/12)*1000,1)</f>
        <v>#DIV/0!</v>
      </c>
      <c r="J138" s="203" t="e">
        <f t="shared" si="31"/>
        <v>#DIV/0!</v>
      </c>
      <c r="K138" s="136" t="e">
        <f>ROUND(('фонд начисленной заработной пла'!K138/'среднесписочная численность'!K138/12)*1000,1)</f>
        <v>#DIV/0!</v>
      </c>
      <c r="L138" s="209" t="e">
        <f t="shared" si="32"/>
        <v>#DIV/0!</v>
      </c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</row>
    <row r="139" spans="1:23" s="86" customFormat="1" x14ac:dyDescent="0.25">
      <c r="A139" s="88">
        <f>'фонд начисленной заработной пла'!A139</f>
        <v>0</v>
      </c>
      <c r="B139" s="159" t="e">
        <f>ROUND(('фонд начисленной заработной пла'!B139/'среднесписочная численность'!B139/12)*1000,1)</f>
        <v>#DIV/0!</v>
      </c>
      <c r="C139" s="119" t="e">
        <f>ROUND(('фонд начисленной заработной пла'!C139/'среднесписочная численность'!C139/12)*1000,1)</f>
        <v>#DIV/0!</v>
      </c>
      <c r="D139" s="105" t="e">
        <f t="shared" si="38"/>
        <v>#DIV/0!</v>
      </c>
      <c r="E139" s="119" t="e">
        <f>ROUND(('фонд начисленной заработной пла'!E139/'среднесписочная численность'!E139/12)*1000,1)</f>
        <v>#DIV/0!</v>
      </c>
      <c r="F139" s="130" t="e">
        <f t="shared" si="37"/>
        <v>#DIV/0!</v>
      </c>
      <c r="G139" s="136" t="e">
        <f>ROUND(('фонд начисленной заработной пла'!G139/'среднесписочная численность'!G139/12)*1000,1)</f>
        <v>#DIV/0!</v>
      </c>
      <c r="H139" s="111" t="e">
        <f t="shared" si="35"/>
        <v>#DIV/0!</v>
      </c>
      <c r="I139" s="136" t="e">
        <f>ROUND(('фонд начисленной заработной пла'!I139/'среднесписочная численность'!I139/12)*1000,1)</f>
        <v>#DIV/0!</v>
      </c>
      <c r="J139" s="203" t="e">
        <f t="shared" si="31"/>
        <v>#DIV/0!</v>
      </c>
      <c r="K139" s="136" t="e">
        <f>ROUND(('фонд начисленной заработной пла'!K139/'среднесписочная численность'!K139/12)*1000,1)</f>
        <v>#DIV/0!</v>
      </c>
      <c r="L139" s="209" t="e">
        <f t="shared" si="32"/>
        <v>#DIV/0!</v>
      </c>
      <c r="M139" s="89"/>
      <c r="N139" s="89"/>
      <c r="O139" s="89"/>
      <c r="P139" s="89"/>
      <c r="Q139" s="89"/>
      <c r="R139" s="89"/>
      <c r="S139" s="89"/>
      <c r="T139" s="89"/>
      <c r="U139" s="89"/>
      <c r="V139" s="89"/>
      <c r="W139" s="89"/>
    </row>
    <row r="140" spans="1:23" s="86" customFormat="1" x14ac:dyDescent="0.25">
      <c r="A140" s="88">
        <f>'фонд начисленной заработной пла'!A140</f>
        <v>0</v>
      </c>
      <c r="B140" s="159" t="e">
        <f>ROUND(('фонд начисленной заработной пла'!B140/'среднесписочная численность'!B140/12)*1000,1)</f>
        <v>#DIV/0!</v>
      </c>
      <c r="C140" s="119" t="e">
        <f>ROUND(('фонд начисленной заработной пла'!C140/'среднесписочная численность'!C140/12)*1000,1)</f>
        <v>#DIV/0!</v>
      </c>
      <c r="D140" s="105" t="e">
        <f t="shared" si="38"/>
        <v>#DIV/0!</v>
      </c>
      <c r="E140" s="119" t="e">
        <f>ROUND(('фонд начисленной заработной пла'!E140/'среднесписочная численность'!E140/12)*1000,1)</f>
        <v>#DIV/0!</v>
      </c>
      <c r="F140" s="130" t="e">
        <f t="shared" si="37"/>
        <v>#DIV/0!</v>
      </c>
      <c r="G140" s="136" t="e">
        <f>ROUND(('фонд начисленной заработной пла'!G140/'среднесписочная численность'!G140/12)*1000,1)</f>
        <v>#DIV/0!</v>
      </c>
      <c r="H140" s="111" t="e">
        <f t="shared" si="35"/>
        <v>#DIV/0!</v>
      </c>
      <c r="I140" s="136" t="e">
        <f>ROUND(('фонд начисленной заработной пла'!I140/'среднесписочная численность'!I140/12)*1000,1)</f>
        <v>#DIV/0!</v>
      </c>
      <c r="J140" s="203" t="e">
        <f t="shared" si="31"/>
        <v>#DIV/0!</v>
      </c>
      <c r="K140" s="136" t="e">
        <f>ROUND(('фонд начисленной заработной пла'!K140/'среднесписочная численность'!K140/12)*1000,1)</f>
        <v>#DIV/0!</v>
      </c>
      <c r="L140" s="209" t="e">
        <f t="shared" si="32"/>
        <v>#DIV/0!</v>
      </c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</row>
    <row r="141" spans="1:23" s="86" customFormat="1" x14ac:dyDescent="0.25">
      <c r="A141" s="88">
        <f>'фонд начисленной заработной пла'!A141</f>
        <v>0</v>
      </c>
      <c r="B141" s="159" t="e">
        <f>ROUND(('фонд начисленной заработной пла'!B141/'среднесписочная численность'!B141/12)*1000,1)</f>
        <v>#DIV/0!</v>
      </c>
      <c r="C141" s="119" t="e">
        <f>ROUND(('фонд начисленной заработной пла'!C141/'среднесписочная численность'!C141/12)*1000,1)</f>
        <v>#DIV/0!</v>
      </c>
      <c r="D141" s="105" t="e">
        <f t="shared" si="38"/>
        <v>#DIV/0!</v>
      </c>
      <c r="E141" s="119" t="e">
        <f>ROUND(('фонд начисленной заработной пла'!E141/'среднесписочная численность'!E141/12)*1000,1)</f>
        <v>#DIV/0!</v>
      </c>
      <c r="F141" s="130" t="e">
        <f t="shared" si="37"/>
        <v>#DIV/0!</v>
      </c>
      <c r="G141" s="136" t="e">
        <f>ROUND(('фонд начисленной заработной пла'!G141/'среднесписочная численность'!G141/12)*1000,1)</f>
        <v>#DIV/0!</v>
      </c>
      <c r="H141" s="111" t="e">
        <f t="shared" si="35"/>
        <v>#DIV/0!</v>
      </c>
      <c r="I141" s="136" t="e">
        <f>ROUND(('фонд начисленной заработной пла'!I141/'среднесписочная численность'!I141/12)*1000,1)</f>
        <v>#DIV/0!</v>
      </c>
      <c r="J141" s="203" t="e">
        <f t="shared" si="31"/>
        <v>#DIV/0!</v>
      </c>
      <c r="K141" s="136" t="e">
        <f>ROUND(('фонд начисленной заработной пла'!K141/'среднесписочная численность'!K141/12)*1000,1)</f>
        <v>#DIV/0!</v>
      </c>
      <c r="L141" s="209" t="e">
        <f t="shared" si="32"/>
        <v>#DIV/0!</v>
      </c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</row>
    <row r="142" spans="1:23" s="86" customFormat="1" x14ac:dyDescent="0.25">
      <c r="A142" s="88">
        <f>'фонд начисленной заработной пла'!A142</f>
        <v>0</v>
      </c>
      <c r="B142" s="159" t="e">
        <f>ROUND(('фонд начисленной заработной пла'!B142/'среднесписочная численность'!B142/12)*1000,1)</f>
        <v>#DIV/0!</v>
      </c>
      <c r="C142" s="119" t="e">
        <f>ROUND(('фонд начисленной заработной пла'!C142/'среднесписочная численность'!C142/12)*1000,1)</f>
        <v>#DIV/0!</v>
      </c>
      <c r="D142" s="105" t="e">
        <f t="shared" si="38"/>
        <v>#DIV/0!</v>
      </c>
      <c r="E142" s="119" t="e">
        <f>ROUND(('фонд начисленной заработной пла'!E142/'среднесписочная численность'!E142/12)*1000,1)</f>
        <v>#DIV/0!</v>
      </c>
      <c r="F142" s="130" t="e">
        <f t="shared" si="37"/>
        <v>#DIV/0!</v>
      </c>
      <c r="G142" s="136" t="e">
        <f>ROUND(('фонд начисленной заработной пла'!G142/'среднесписочная численность'!G142/12)*1000,1)</f>
        <v>#DIV/0!</v>
      </c>
      <c r="H142" s="111" t="e">
        <f t="shared" si="35"/>
        <v>#DIV/0!</v>
      </c>
      <c r="I142" s="136" t="e">
        <f>ROUND(('фонд начисленной заработной пла'!I142/'среднесписочная численность'!I142/12)*1000,1)</f>
        <v>#DIV/0!</v>
      </c>
      <c r="J142" s="203" t="e">
        <f t="shared" si="31"/>
        <v>#DIV/0!</v>
      </c>
      <c r="K142" s="136" t="e">
        <f>ROUND(('фонд начисленной заработной пла'!K142/'среднесписочная численность'!K142/12)*1000,1)</f>
        <v>#DIV/0!</v>
      </c>
      <c r="L142" s="209" t="e">
        <f t="shared" si="32"/>
        <v>#DIV/0!</v>
      </c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</row>
    <row r="143" spans="1:23" s="86" customFormat="1" ht="30" customHeight="1" x14ac:dyDescent="0.25">
      <c r="A143" s="88">
        <f>'фонд начисленной заработной пла'!A143</f>
        <v>0</v>
      </c>
      <c r="B143" s="159" t="e">
        <f>ROUND(('фонд начисленной заработной пла'!B143/'среднесписочная численность'!B143/12)*1000,1)</f>
        <v>#DIV/0!</v>
      </c>
      <c r="C143" s="119" t="e">
        <f>ROUND(('фонд начисленной заработной пла'!C143/'среднесписочная численность'!C143/12)*1000,1)</f>
        <v>#DIV/0!</v>
      </c>
      <c r="D143" s="105" t="e">
        <f t="shared" si="38"/>
        <v>#DIV/0!</v>
      </c>
      <c r="E143" s="119" t="e">
        <f>ROUND(('фонд начисленной заработной пла'!E143/'среднесписочная численность'!E143/12)*1000,1)</f>
        <v>#DIV/0!</v>
      </c>
      <c r="F143" s="130" t="e">
        <f t="shared" si="37"/>
        <v>#DIV/0!</v>
      </c>
      <c r="G143" s="136" t="e">
        <f>ROUND(('фонд начисленной заработной пла'!G143/'среднесписочная численность'!G143/12)*1000,1)</f>
        <v>#DIV/0!</v>
      </c>
      <c r="H143" s="111" t="e">
        <f t="shared" si="35"/>
        <v>#DIV/0!</v>
      </c>
      <c r="I143" s="136" t="e">
        <f>ROUND(('фонд начисленной заработной пла'!I143/'среднесписочная численность'!I143/12)*1000,1)</f>
        <v>#DIV/0!</v>
      </c>
      <c r="J143" s="203" t="e">
        <f t="shared" si="31"/>
        <v>#DIV/0!</v>
      </c>
      <c r="K143" s="136" t="e">
        <f>ROUND(('фонд начисленной заработной пла'!K143/'среднесписочная численность'!K143/12)*1000,1)</f>
        <v>#DIV/0!</v>
      </c>
      <c r="L143" s="209" t="e">
        <f t="shared" si="32"/>
        <v>#DIV/0!</v>
      </c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</row>
    <row r="144" spans="1:23" s="86" customFormat="1" ht="15" customHeight="1" x14ac:dyDescent="0.25">
      <c r="A144" s="88" t="str">
        <f>'фонд начисленной заработной пла'!A144</f>
        <v>(наименование предприятия, организации)</v>
      </c>
      <c r="B144" s="159" t="e">
        <f>ROUND(('фонд начисленной заработной пла'!B144/'среднесписочная численность'!B144/12)*1000,1)</f>
        <v>#DIV/0!</v>
      </c>
      <c r="C144" s="119" t="e">
        <f>ROUND(('фонд начисленной заработной пла'!C144/'среднесписочная численность'!C144/12)*1000,1)</f>
        <v>#DIV/0!</v>
      </c>
      <c r="D144" s="105" t="e">
        <f t="shared" si="38"/>
        <v>#DIV/0!</v>
      </c>
      <c r="E144" s="111"/>
      <c r="F144" s="130" t="e">
        <f t="shared" ref="F144:F160" si="39">ROUND(E144/C144*100,1)</f>
        <v>#DIV/0!</v>
      </c>
      <c r="G144" s="136" t="e">
        <f>ROUND(('фонд начисленной заработной пла'!G144/'среднесписочная численность'!G144/12)*1000,1)</f>
        <v>#DIV/0!</v>
      </c>
      <c r="H144" s="111" t="e">
        <f t="shared" si="35"/>
        <v>#DIV/0!</v>
      </c>
      <c r="I144" s="136" t="e">
        <f>ROUND(('фонд начисленной заработной пла'!I144/'среднесписочная численность'!I144/12)*1000,1)</f>
        <v>#DIV/0!</v>
      </c>
      <c r="J144" s="203" t="e">
        <f t="shared" ref="J144:J207" si="40">ROUND(I144/G144*100,1)</f>
        <v>#DIV/0!</v>
      </c>
      <c r="K144" s="136" t="e">
        <f>ROUND(('фонд начисленной заработной пла'!K144/'среднесписочная численность'!K144/12)*1000,1)</f>
        <v>#DIV/0!</v>
      </c>
      <c r="L144" s="209" t="e">
        <f t="shared" ref="L144:L207" si="41">ROUND(K144/I144*100,1)</f>
        <v>#DIV/0!</v>
      </c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</row>
    <row r="145" spans="1:23" s="24" customFormat="1" ht="21" customHeight="1" x14ac:dyDescent="0.25">
      <c r="A145" s="81" t="str">
        <f>'фонд начисленной заработной пла'!A145</f>
        <v>из них:</v>
      </c>
      <c r="B145" s="158" t="e">
        <f>ROUND(('фонд начисленной заработной пла'!B145/'среднесписочная численность'!B145/12)*1000,1)</f>
        <v>#DIV/0!</v>
      </c>
      <c r="C145" s="99" t="e">
        <f>ROUND(('фонд начисленной заработной пла'!C145/'среднесписочная численность'!C145/12)*1000,1)</f>
        <v>#DIV/0!</v>
      </c>
      <c r="D145" s="101" t="e">
        <f t="shared" si="38"/>
        <v>#DIV/0!</v>
      </c>
      <c r="E145" s="186"/>
      <c r="F145" s="130" t="e">
        <f t="shared" si="39"/>
        <v>#DIV/0!</v>
      </c>
      <c r="G145" s="141" t="e">
        <f>ROUND(('фонд начисленной заработной пла'!G145/'среднесписочная численность'!G145/12)*1000,1)</f>
        <v>#DIV/0!</v>
      </c>
      <c r="H145" s="99" t="e">
        <f t="shared" si="35"/>
        <v>#DIV/0!</v>
      </c>
      <c r="I145" s="141" t="e">
        <f>ROUND(('фонд начисленной заработной пла'!I145/'среднесписочная численность'!I145/12)*1000,1)</f>
        <v>#DIV/0!</v>
      </c>
      <c r="J145" s="201" t="e">
        <f t="shared" si="40"/>
        <v>#DIV/0!</v>
      </c>
      <c r="K145" s="141" t="e">
        <f>ROUND(('фонд начисленной заработной пла'!K145/'среднесписочная численность'!K145/12)*1000,1)</f>
        <v>#DIV/0!</v>
      </c>
      <c r="L145" s="208" t="e">
        <f t="shared" si="41"/>
        <v>#DIV/0!</v>
      </c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</row>
    <row r="146" spans="1:23" s="24" customFormat="1" ht="23.25" customHeight="1" x14ac:dyDescent="0.25">
      <c r="A146" s="81"/>
      <c r="B146" s="158"/>
      <c r="C146" s="99"/>
      <c r="D146" s="101"/>
      <c r="E146" s="99"/>
      <c r="F146" s="133"/>
      <c r="G146" s="141"/>
      <c r="H146" s="99"/>
      <c r="I146" s="141"/>
      <c r="J146" s="201"/>
      <c r="K146" s="141"/>
      <c r="L146" s="208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</row>
    <row r="147" spans="1:23" s="86" customFormat="1" x14ac:dyDescent="0.25">
      <c r="A147" s="88">
        <f>'фонд начисленной заработной пла'!A147</f>
        <v>0</v>
      </c>
      <c r="B147" s="159" t="e">
        <f>ROUND(('фонд начисленной заработной пла'!B147/'среднесписочная численность'!B147/12)*1000,1)</f>
        <v>#DIV/0!</v>
      </c>
      <c r="C147" s="119" t="e">
        <f>ROUND(('фонд начисленной заработной пла'!C147/'среднесписочная численность'!C147/12)*1000,1)</f>
        <v>#DIV/0!</v>
      </c>
      <c r="D147" s="105" t="e">
        <f t="shared" si="38"/>
        <v>#DIV/0!</v>
      </c>
      <c r="E147" s="119" t="e">
        <f>ROUND(('фонд начисленной заработной пла'!E147/'среднесписочная численность'!E147/12)*1000,1)</f>
        <v>#DIV/0!</v>
      </c>
      <c r="F147" s="130" t="e">
        <f t="shared" si="39"/>
        <v>#DIV/0!</v>
      </c>
      <c r="G147" s="136" t="e">
        <f>ROUND(('фонд начисленной заработной пла'!G147/'среднесписочная численность'!G147/12)*1000,1)</f>
        <v>#DIV/0!</v>
      </c>
      <c r="H147" s="111" t="e">
        <f t="shared" si="35"/>
        <v>#DIV/0!</v>
      </c>
      <c r="I147" s="136" t="e">
        <f>ROUND(('фонд начисленной заработной пла'!I147/'среднесписочная численность'!I147/12)*1000,1)</f>
        <v>#DIV/0!</v>
      </c>
      <c r="J147" s="203" t="e">
        <f t="shared" si="40"/>
        <v>#DIV/0!</v>
      </c>
      <c r="K147" s="136" t="e">
        <f>ROUND(('фонд начисленной заработной пла'!K147/'среднесписочная численность'!K147/12)*1000,1)</f>
        <v>#DIV/0!</v>
      </c>
      <c r="L147" s="209" t="e">
        <f t="shared" si="41"/>
        <v>#DIV/0!</v>
      </c>
      <c r="M147" s="89"/>
      <c r="N147" s="89"/>
      <c r="O147" s="89"/>
      <c r="P147" s="89"/>
      <c r="Q147" s="89"/>
      <c r="R147" s="89"/>
      <c r="S147" s="89"/>
      <c r="T147" s="89"/>
      <c r="U147" s="89"/>
      <c r="V147" s="89"/>
      <c r="W147" s="89"/>
    </row>
    <row r="148" spans="1:23" s="86" customFormat="1" x14ac:dyDescent="0.25">
      <c r="A148" s="88">
        <f>'фонд начисленной заработной пла'!A148</f>
        <v>0</v>
      </c>
      <c r="B148" s="159" t="e">
        <f>ROUND(('фонд начисленной заработной пла'!B148/'среднесписочная численность'!B148/12)*1000,1)</f>
        <v>#DIV/0!</v>
      </c>
      <c r="C148" s="119" t="e">
        <f>ROUND(('фонд начисленной заработной пла'!C148/'среднесписочная численность'!C148/12)*1000,1)</f>
        <v>#DIV/0!</v>
      </c>
      <c r="D148" s="105" t="e">
        <f t="shared" si="38"/>
        <v>#DIV/0!</v>
      </c>
      <c r="E148" s="119" t="e">
        <f>ROUND(('фонд начисленной заработной пла'!E148/'среднесписочная численность'!E148/12)*1000,1)</f>
        <v>#DIV/0!</v>
      </c>
      <c r="F148" s="130" t="e">
        <f t="shared" si="39"/>
        <v>#DIV/0!</v>
      </c>
      <c r="G148" s="136" t="e">
        <f>ROUND(('фонд начисленной заработной пла'!G148/'среднесписочная численность'!G148/12)*1000,1)</f>
        <v>#DIV/0!</v>
      </c>
      <c r="H148" s="111" t="e">
        <f t="shared" si="35"/>
        <v>#DIV/0!</v>
      </c>
      <c r="I148" s="136" t="e">
        <f>ROUND(('фонд начисленной заработной пла'!I148/'среднесписочная численность'!I148/12)*1000,1)</f>
        <v>#DIV/0!</v>
      </c>
      <c r="J148" s="203" t="e">
        <f t="shared" si="40"/>
        <v>#DIV/0!</v>
      </c>
      <c r="K148" s="136" t="e">
        <f>ROUND(('фонд начисленной заработной пла'!K148/'среднесписочная численность'!K148/12)*1000,1)</f>
        <v>#DIV/0!</v>
      </c>
      <c r="L148" s="209" t="e">
        <f t="shared" si="41"/>
        <v>#DIV/0!</v>
      </c>
      <c r="M148" s="89"/>
      <c r="N148" s="89"/>
      <c r="O148" s="89"/>
      <c r="P148" s="89"/>
      <c r="Q148" s="89"/>
      <c r="R148" s="89"/>
      <c r="S148" s="89"/>
      <c r="T148" s="89"/>
      <c r="U148" s="89"/>
      <c r="V148" s="89"/>
      <c r="W148" s="89"/>
    </row>
    <row r="149" spans="1:23" s="86" customFormat="1" x14ac:dyDescent="0.25">
      <c r="A149" s="88">
        <f>'фонд начисленной заработной пла'!A149</f>
        <v>0</v>
      </c>
      <c r="B149" s="159" t="e">
        <f>ROUND(('фонд начисленной заработной пла'!B149/'среднесписочная численность'!B149/12)*1000,1)</f>
        <v>#DIV/0!</v>
      </c>
      <c r="C149" s="119" t="e">
        <f>ROUND(('фонд начисленной заработной пла'!C149/'среднесписочная численность'!C149/12)*1000,1)</f>
        <v>#DIV/0!</v>
      </c>
      <c r="D149" s="105" t="e">
        <f t="shared" si="38"/>
        <v>#DIV/0!</v>
      </c>
      <c r="E149" s="119" t="e">
        <f>ROUND(('фонд начисленной заработной пла'!E149/'среднесписочная численность'!E149/12)*1000,1)</f>
        <v>#DIV/0!</v>
      </c>
      <c r="F149" s="130" t="e">
        <f t="shared" si="39"/>
        <v>#DIV/0!</v>
      </c>
      <c r="G149" s="136" t="e">
        <f>ROUND(('фонд начисленной заработной пла'!G149/'среднесписочная численность'!G149/12)*1000,1)</f>
        <v>#DIV/0!</v>
      </c>
      <c r="H149" s="111" t="e">
        <f t="shared" si="35"/>
        <v>#DIV/0!</v>
      </c>
      <c r="I149" s="136" t="e">
        <f>ROUND(('фонд начисленной заработной пла'!I149/'среднесписочная численность'!I149/12)*1000,1)</f>
        <v>#DIV/0!</v>
      </c>
      <c r="J149" s="203" t="e">
        <f t="shared" si="40"/>
        <v>#DIV/0!</v>
      </c>
      <c r="K149" s="136" t="e">
        <f>ROUND(('фонд начисленной заработной пла'!K149/'среднесписочная численность'!K149/12)*1000,1)</f>
        <v>#DIV/0!</v>
      </c>
      <c r="L149" s="209" t="e">
        <f t="shared" si="41"/>
        <v>#DIV/0!</v>
      </c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</row>
    <row r="150" spans="1:23" s="86" customFormat="1" x14ac:dyDescent="0.25">
      <c r="A150" s="88">
        <f>'фонд начисленной заработной пла'!A150</f>
        <v>0</v>
      </c>
      <c r="B150" s="159" t="e">
        <f>ROUND(('фонд начисленной заработной пла'!B150/'среднесписочная численность'!B150/12)*1000,1)</f>
        <v>#DIV/0!</v>
      </c>
      <c r="C150" s="119" t="e">
        <f>ROUND(('фонд начисленной заработной пла'!C150/'среднесписочная численность'!C150/12)*1000,1)</f>
        <v>#DIV/0!</v>
      </c>
      <c r="D150" s="105" t="e">
        <f t="shared" si="38"/>
        <v>#DIV/0!</v>
      </c>
      <c r="E150" s="119" t="e">
        <f>ROUND(('фонд начисленной заработной пла'!E150/'среднесписочная численность'!E150/12)*1000,1)</f>
        <v>#DIV/0!</v>
      </c>
      <c r="F150" s="130" t="e">
        <f t="shared" si="39"/>
        <v>#DIV/0!</v>
      </c>
      <c r="G150" s="136" t="e">
        <f>ROUND(('фонд начисленной заработной пла'!G150/'среднесписочная численность'!G150/12)*1000,1)</f>
        <v>#DIV/0!</v>
      </c>
      <c r="H150" s="111" t="e">
        <f t="shared" si="35"/>
        <v>#DIV/0!</v>
      </c>
      <c r="I150" s="136" t="e">
        <f>ROUND(('фонд начисленной заработной пла'!I150/'среднесписочная численность'!I150/12)*1000,1)</f>
        <v>#DIV/0!</v>
      </c>
      <c r="J150" s="203" t="e">
        <f t="shared" si="40"/>
        <v>#DIV/0!</v>
      </c>
      <c r="K150" s="136" t="e">
        <f>ROUND(('фонд начисленной заработной пла'!K150/'среднесписочная численность'!K150/12)*1000,1)</f>
        <v>#DIV/0!</v>
      </c>
      <c r="L150" s="209" t="e">
        <f t="shared" si="41"/>
        <v>#DIV/0!</v>
      </c>
      <c r="M150" s="89"/>
      <c r="N150" s="89"/>
      <c r="O150" s="89"/>
      <c r="P150" s="89"/>
      <c r="Q150" s="89"/>
      <c r="R150" s="89"/>
      <c r="S150" s="89"/>
      <c r="T150" s="89"/>
      <c r="U150" s="89"/>
      <c r="V150" s="89"/>
      <c r="W150" s="89"/>
    </row>
    <row r="151" spans="1:23" s="86" customFormat="1" x14ac:dyDescent="0.25">
      <c r="A151" s="88">
        <f>'фонд начисленной заработной пла'!A151</f>
        <v>0</v>
      </c>
      <c r="B151" s="159" t="e">
        <f>ROUND(('фонд начисленной заработной пла'!B151/'среднесписочная численность'!B151/12)*1000,1)</f>
        <v>#DIV/0!</v>
      </c>
      <c r="C151" s="119" t="e">
        <f>ROUND(('фонд начисленной заработной пла'!C151/'среднесписочная численность'!C151/12)*1000,1)</f>
        <v>#DIV/0!</v>
      </c>
      <c r="D151" s="105" t="e">
        <f t="shared" si="38"/>
        <v>#DIV/0!</v>
      </c>
      <c r="E151" s="119" t="e">
        <f>ROUND(('фонд начисленной заработной пла'!E151/'среднесписочная численность'!E151/12)*1000,1)</f>
        <v>#DIV/0!</v>
      </c>
      <c r="F151" s="130" t="e">
        <f t="shared" si="39"/>
        <v>#DIV/0!</v>
      </c>
      <c r="G151" s="136" t="e">
        <f>ROUND(('фонд начисленной заработной пла'!G151/'среднесписочная численность'!G151/12)*1000,1)</f>
        <v>#DIV/0!</v>
      </c>
      <c r="H151" s="111" t="e">
        <f t="shared" si="35"/>
        <v>#DIV/0!</v>
      </c>
      <c r="I151" s="136" t="e">
        <f>ROUND(('фонд начисленной заработной пла'!I151/'среднесписочная численность'!I151/12)*1000,1)</f>
        <v>#DIV/0!</v>
      </c>
      <c r="J151" s="203" t="e">
        <f t="shared" si="40"/>
        <v>#DIV/0!</v>
      </c>
      <c r="K151" s="136" t="e">
        <f>ROUND(('фонд начисленной заработной пла'!K151/'среднесписочная численность'!K151/12)*1000,1)</f>
        <v>#DIV/0!</v>
      </c>
      <c r="L151" s="209" t="e">
        <f t="shared" si="41"/>
        <v>#DIV/0!</v>
      </c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</row>
    <row r="152" spans="1:23" s="86" customFormat="1" x14ac:dyDescent="0.25">
      <c r="A152" s="88" t="str">
        <f>'фонд начисленной заработной пла'!A152</f>
        <v>МО "Саморядовский сельсовет"</v>
      </c>
      <c r="B152" s="159">
        <f>ROUND(('фонд начисленной заработной пла'!B152/'среднесписочная численность'!B152/12)*1000,1)</f>
        <v>19970</v>
      </c>
      <c r="C152" s="119">
        <f>ROUND(('фонд начисленной заработной пла'!C152/'среднесписочная численность'!C152/12)*1000,1)</f>
        <v>24916.7</v>
      </c>
      <c r="D152" s="105">
        <f t="shared" si="38"/>
        <v>124.8</v>
      </c>
      <c r="E152" s="119">
        <f>ROUND(('фонд начисленной заработной пла'!E152/'среднесписочная численность'!E152/12)*1000,1)</f>
        <v>25050</v>
      </c>
      <c r="F152" s="130">
        <f t="shared" si="39"/>
        <v>100.5</v>
      </c>
      <c r="G152" s="136">
        <f>ROUND(('фонд начисленной заработной пла'!G152/'среднесписочная численность'!G152/12)*1000,1)</f>
        <v>18700</v>
      </c>
      <c r="H152" s="111">
        <f t="shared" si="35"/>
        <v>74.7</v>
      </c>
      <c r="I152" s="136">
        <f>ROUND(('фонд начисленной заработной пла'!I152/'среднесписочная численность'!I152/12)*1000,1)</f>
        <v>25700</v>
      </c>
      <c r="J152" s="203">
        <f t="shared" si="40"/>
        <v>137.4</v>
      </c>
      <c r="K152" s="136">
        <f>ROUND(('фонд начисленной заработной пла'!K152/'среднесписочная численность'!K152/12)*1000,1)</f>
        <v>28269.200000000001</v>
      </c>
      <c r="L152" s="209">
        <f t="shared" si="41"/>
        <v>110</v>
      </c>
      <c r="M152" s="89"/>
      <c r="N152" s="89"/>
      <c r="O152" s="89"/>
      <c r="P152" s="89"/>
      <c r="Q152" s="89"/>
      <c r="R152" s="89"/>
      <c r="S152" s="89"/>
      <c r="T152" s="89"/>
      <c r="U152" s="89"/>
      <c r="V152" s="89"/>
      <c r="W152" s="89"/>
    </row>
    <row r="153" spans="1:23" s="86" customFormat="1" x14ac:dyDescent="0.25">
      <c r="A153" s="88">
        <f>'фонд начисленной заработной пла'!A153</f>
        <v>0</v>
      </c>
      <c r="B153" s="159" t="e">
        <f>ROUND(('фонд начисленной заработной пла'!B153/'среднесписочная численность'!B153/12)*1000,1)</f>
        <v>#DIV/0!</v>
      </c>
      <c r="C153" s="119" t="e">
        <f>ROUND(('фонд начисленной заработной пла'!C153/'среднесписочная численность'!C153/12)*1000,1)</f>
        <v>#DIV/0!</v>
      </c>
      <c r="D153" s="105" t="e">
        <f t="shared" si="38"/>
        <v>#DIV/0!</v>
      </c>
      <c r="E153" s="119" t="e">
        <f>ROUND(('фонд начисленной заработной пла'!E153/'среднесписочная численность'!E153/12)*1000,1)</f>
        <v>#DIV/0!</v>
      </c>
      <c r="F153" s="130" t="e">
        <f t="shared" si="39"/>
        <v>#DIV/0!</v>
      </c>
      <c r="G153" s="136" t="e">
        <f>ROUND(('фонд начисленной заработной пла'!G153/'среднесписочная численность'!G153/12)*1000,1)</f>
        <v>#DIV/0!</v>
      </c>
      <c r="H153" s="111" t="e">
        <f t="shared" si="35"/>
        <v>#DIV/0!</v>
      </c>
      <c r="I153" s="136" t="e">
        <f>ROUND(('фонд начисленной заработной пла'!I153/'среднесписочная численность'!I153/12)*1000,1)</f>
        <v>#DIV/0!</v>
      </c>
      <c r="J153" s="203" t="e">
        <f t="shared" si="40"/>
        <v>#DIV/0!</v>
      </c>
      <c r="K153" s="136" t="e">
        <f>ROUND(('фонд начисленной заработной пла'!K153/'среднесписочная численность'!K153/12)*1000,1)</f>
        <v>#DIV/0!</v>
      </c>
      <c r="L153" s="209" t="e">
        <f t="shared" si="41"/>
        <v>#DIV/0!</v>
      </c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</row>
    <row r="154" spans="1:23" s="86" customFormat="1" x14ac:dyDescent="0.25">
      <c r="A154" s="88">
        <f>'фонд начисленной заработной пла'!A154</f>
        <v>0</v>
      </c>
      <c r="B154" s="159" t="e">
        <f>ROUND(('фонд начисленной заработной пла'!B154/'среднесписочная численность'!B154/12)*1000,1)</f>
        <v>#DIV/0!</v>
      </c>
      <c r="C154" s="119" t="e">
        <f>ROUND(('фонд начисленной заработной пла'!C154/'среднесписочная численность'!C154/12)*1000,1)</f>
        <v>#DIV/0!</v>
      </c>
      <c r="D154" s="105" t="e">
        <f t="shared" si="38"/>
        <v>#DIV/0!</v>
      </c>
      <c r="E154" s="119" t="e">
        <f>ROUND(('фонд начисленной заработной пла'!E154/'среднесписочная численность'!E154/12)*1000,1)</f>
        <v>#DIV/0!</v>
      </c>
      <c r="F154" s="130" t="e">
        <f t="shared" si="39"/>
        <v>#DIV/0!</v>
      </c>
      <c r="G154" s="136" t="e">
        <f>ROUND(('фонд начисленной заработной пла'!G154/'среднесписочная численность'!G154/12)*1000,1)</f>
        <v>#DIV/0!</v>
      </c>
      <c r="H154" s="111" t="e">
        <f t="shared" si="35"/>
        <v>#DIV/0!</v>
      </c>
      <c r="I154" s="136" t="e">
        <f>ROUND(('фонд начисленной заработной пла'!I154/'среднесписочная численность'!I154/12)*1000,1)</f>
        <v>#DIV/0!</v>
      </c>
      <c r="J154" s="203" t="e">
        <f t="shared" si="40"/>
        <v>#DIV/0!</v>
      </c>
      <c r="K154" s="136" t="e">
        <f>ROUND(('фонд начисленной заработной пла'!K154/'среднесписочная численность'!K154/12)*1000,1)</f>
        <v>#DIV/0!</v>
      </c>
      <c r="L154" s="209" t="e">
        <f t="shared" si="41"/>
        <v>#DIV/0!</v>
      </c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</row>
    <row r="155" spans="1:23" s="86" customFormat="1" x14ac:dyDescent="0.25">
      <c r="A155" s="88">
        <f>'фонд начисленной заработной пла'!A155</f>
        <v>0</v>
      </c>
      <c r="B155" s="159" t="e">
        <f>ROUND(('фонд начисленной заработной пла'!B155/'среднесписочная численность'!B155/12)*1000,1)</f>
        <v>#DIV/0!</v>
      </c>
      <c r="C155" s="119" t="e">
        <f>ROUND(('фонд начисленной заработной пла'!C155/'среднесписочная численность'!C155/12)*1000,1)</f>
        <v>#DIV/0!</v>
      </c>
      <c r="D155" s="105" t="e">
        <f t="shared" si="38"/>
        <v>#DIV/0!</v>
      </c>
      <c r="E155" s="119" t="e">
        <f>ROUND(('фонд начисленной заработной пла'!E155/'среднесписочная численность'!E155/12)*1000,1)</f>
        <v>#DIV/0!</v>
      </c>
      <c r="F155" s="130" t="e">
        <f t="shared" si="39"/>
        <v>#DIV/0!</v>
      </c>
      <c r="G155" s="136" t="e">
        <f>ROUND(('фонд начисленной заработной пла'!G155/'среднесписочная численность'!G155/12)*1000,1)</f>
        <v>#DIV/0!</v>
      </c>
      <c r="H155" s="111" t="e">
        <f t="shared" si="35"/>
        <v>#DIV/0!</v>
      </c>
      <c r="I155" s="136" t="e">
        <f>ROUND(('фонд начисленной заработной пла'!I155/'среднесписочная численность'!I155/12)*1000,1)</f>
        <v>#DIV/0!</v>
      </c>
      <c r="J155" s="203" t="e">
        <f t="shared" si="40"/>
        <v>#DIV/0!</v>
      </c>
      <c r="K155" s="136" t="e">
        <f>ROUND(('фонд начисленной заработной пла'!K155/'среднесписочная численность'!K155/12)*1000,1)</f>
        <v>#DIV/0!</v>
      </c>
      <c r="L155" s="209" t="e">
        <f t="shared" si="41"/>
        <v>#DIV/0!</v>
      </c>
      <c r="M155" s="89"/>
      <c r="N155" s="89"/>
      <c r="O155" s="89"/>
      <c r="P155" s="89"/>
      <c r="Q155" s="89"/>
      <c r="R155" s="89"/>
      <c r="S155" s="89"/>
      <c r="T155" s="89"/>
      <c r="U155" s="89"/>
      <c r="V155" s="89"/>
      <c r="W155" s="89"/>
    </row>
    <row r="156" spans="1:23" s="86" customFormat="1" x14ac:dyDescent="0.25">
      <c r="A156" s="88">
        <f>'фонд начисленной заработной пла'!A156</f>
        <v>0</v>
      </c>
      <c r="B156" s="159" t="e">
        <f>ROUND(('фонд начисленной заработной пла'!B156/'среднесписочная численность'!B156/12)*1000,1)</f>
        <v>#DIV/0!</v>
      </c>
      <c r="C156" s="119" t="e">
        <f>ROUND(('фонд начисленной заработной пла'!C156/'среднесписочная численность'!C156/12)*1000,1)</f>
        <v>#DIV/0!</v>
      </c>
      <c r="D156" s="105" t="e">
        <f t="shared" ref="D156:D187" si="42">ROUND(C156/B156*100,1)</f>
        <v>#DIV/0!</v>
      </c>
      <c r="E156" s="119" t="e">
        <f>ROUND(('фонд начисленной заработной пла'!E156/'среднесписочная численность'!E156/12)*1000,1)</f>
        <v>#DIV/0!</v>
      </c>
      <c r="F156" s="130" t="e">
        <f t="shared" si="39"/>
        <v>#DIV/0!</v>
      </c>
      <c r="G156" s="136" t="e">
        <f>ROUND(('фонд начисленной заработной пла'!G156/'среднесписочная численность'!G156/12)*1000,1)</f>
        <v>#DIV/0!</v>
      </c>
      <c r="H156" s="111" t="e">
        <f t="shared" si="35"/>
        <v>#DIV/0!</v>
      </c>
      <c r="I156" s="136" t="e">
        <f>ROUND(('фонд начисленной заработной пла'!I156/'среднесписочная численность'!I156/12)*1000,1)</f>
        <v>#DIV/0!</v>
      </c>
      <c r="J156" s="203" t="e">
        <f t="shared" si="40"/>
        <v>#DIV/0!</v>
      </c>
      <c r="K156" s="136" t="e">
        <f>ROUND(('фонд начисленной заработной пла'!K156/'среднесписочная численность'!K156/12)*1000,1)</f>
        <v>#DIV/0!</v>
      </c>
      <c r="L156" s="209" t="e">
        <f t="shared" si="41"/>
        <v>#DIV/0!</v>
      </c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</row>
    <row r="157" spans="1:23" s="86" customFormat="1" x14ac:dyDescent="0.25">
      <c r="A157" s="78">
        <f>'фонд начисленной заработной пла'!A157</f>
        <v>0</v>
      </c>
      <c r="B157" s="159" t="e">
        <f>ROUND(('фонд начисленной заработной пла'!B157/'среднесписочная численность'!B157/12)*1000,1)</f>
        <v>#DIV/0!</v>
      </c>
      <c r="C157" s="119" t="e">
        <f>ROUND(('фонд начисленной заработной пла'!C157/'среднесписочная численность'!C157/12)*1000,1)</f>
        <v>#DIV/0!</v>
      </c>
      <c r="D157" s="105" t="e">
        <f t="shared" si="42"/>
        <v>#DIV/0!</v>
      </c>
      <c r="E157" s="119" t="e">
        <f>ROUND(('фонд начисленной заработной пла'!E157/'среднесписочная численность'!E157/12)*1000,1)</f>
        <v>#DIV/0!</v>
      </c>
      <c r="F157" s="130" t="e">
        <f t="shared" si="39"/>
        <v>#DIV/0!</v>
      </c>
      <c r="G157" s="136" t="e">
        <f>ROUND(('фонд начисленной заработной пла'!G157/'среднесписочная численность'!G157/12)*1000,1)</f>
        <v>#DIV/0!</v>
      </c>
      <c r="H157" s="111" t="e">
        <f t="shared" si="35"/>
        <v>#DIV/0!</v>
      </c>
      <c r="I157" s="136" t="e">
        <f>ROUND(('фонд начисленной заработной пла'!I157/'среднесписочная численность'!I157/12)*1000,1)</f>
        <v>#DIV/0!</v>
      </c>
      <c r="J157" s="203" t="e">
        <f t="shared" si="40"/>
        <v>#DIV/0!</v>
      </c>
      <c r="K157" s="136" t="e">
        <f>ROUND(('фонд начисленной заработной пла'!K157/'среднесписочная численность'!K157/12)*1000,1)</f>
        <v>#DIV/0!</v>
      </c>
      <c r="L157" s="209" t="e">
        <f t="shared" si="41"/>
        <v>#DIV/0!</v>
      </c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</row>
    <row r="158" spans="1:23" s="86" customFormat="1" x14ac:dyDescent="0.25">
      <c r="A158" s="88">
        <f>'фонд начисленной заработной пла'!A158</f>
        <v>0</v>
      </c>
      <c r="B158" s="159" t="e">
        <f>ROUND(('фонд начисленной заработной пла'!B158/'среднесписочная численность'!B158/12)*1000,1)</f>
        <v>#DIV/0!</v>
      </c>
      <c r="C158" s="119" t="e">
        <f>ROUND(('фонд начисленной заработной пла'!C158/'среднесписочная численность'!C158/12)*1000,1)</f>
        <v>#DIV/0!</v>
      </c>
      <c r="D158" s="105" t="e">
        <f t="shared" si="42"/>
        <v>#DIV/0!</v>
      </c>
      <c r="E158" s="119" t="e">
        <f>ROUND(('фонд начисленной заработной пла'!E158/'среднесписочная численность'!E158/12)*1000,1)</f>
        <v>#DIV/0!</v>
      </c>
      <c r="F158" s="130" t="e">
        <f t="shared" si="39"/>
        <v>#DIV/0!</v>
      </c>
      <c r="G158" s="136" t="e">
        <f>ROUND(('фонд начисленной заработной пла'!G158/'среднесписочная численность'!G158/12)*1000,1)</f>
        <v>#DIV/0!</v>
      </c>
      <c r="H158" s="111" t="e">
        <f t="shared" si="35"/>
        <v>#DIV/0!</v>
      </c>
      <c r="I158" s="136" t="e">
        <f>ROUND(('фонд начисленной заработной пла'!I158/'среднесписочная численность'!I158/12)*1000,1)</f>
        <v>#DIV/0!</v>
      </c>
      <c r="J158" s="203" t="e">
        <f t="shared" si="40"/>
        <v>#DIV/0!</v>
      </c>
      <c r="K158" s="136" t="e">
        <f>ROUND(('фонд начисленной заработной пла'!K158/'среднесписочная численность'!K158/12)*1000,1)</f>
        <v>#DIV/0!</v>
      </c>
      <c r="L158" s="209" t="e">
        <f t="shared" si="41"/>
        <v>#DIV/0!</v>
      </c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</row>
    <row r="159" spans="1:23" s="86" customFormat="1" x14ac:dyDescent="0.25">
      <c r="A159" s="88">
        <f>'фонд начисленной заработной пла'!A159</f>
        <v>0</v>
      </c>
      <c r="B159" s="159" t="e">
        <f>ROUND(('фонд начисленной заработной пла'!B159/'среднесписочная численность'!B159/12)*1000,1)</f>
        <v>#DIV/0!</v>
      </c>
      <c r="C159" s="119" t="e">
        <f>ROUND(('фонд начисленной заработной пла'!C159/'среднесписочная численность'!C159/12)*1000,1)</f>
        <v>#DIV/0!</v>
      </c>
      <c r="D159" s="105" t="e">
        <f t="shared" si="42"/>
        <v>#DIV/0!</v>
      </c>
      <c r="E159" s="119" t="e">
        <f>ROUND(('фонд начисленной заработной пла'!E159/'среднесписочная численность'!E159/12)*1000,1)</f>
        <v>#DIV/0!</v>
      </c>
      <c r="F159" s="130" t="e">
        <f t="shared" si="39"/>
        <v>#DIV/0!</v>
      </c>
      <c r="G159" s="136" t="e">
        <f>ROUND(('фонд начисленной заработной пла'!G159/'среднесписочная численность'!G159/12)*1000,1)</f>
        <v>#DIV/0!</v>
      </c>
      <c r="H159" s="111" t="e">
        <f t="shared" si="35"/>
        <v>#DIV/0!</v>
      </c>
      <c r="I159" s="136" t="e">
        <f>ROUND(('фонд начисленной заработной пла'!I159/'среднесписочная численность'!I159/12)*1000,1)</f>
        <v>#DIV/0!</v>
      </c>
      <c r="J159" s="203" t="e">
        <f t="shared" si="40"/>
        <v>#DIV/0!</v>
      </c>
      <c r="K159" s="136" t="e">
        <f>ROUND(('фонд начисленной заработной пла'!K159/'среднесписочная численность'!K159/12)*1000,1)</f>
        <v>#DIV/0!</v>
      </c>
      <c r="L159" s="209" t="e">
        <f t="shared" si="41"/>
        <v>#DIV/0!</v>
      </c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</row>
    <row r="160" spans="1:23" s="86" customFormat="1" ht="10.5" customHeight="1" x14ac:dyDescent="0.25">
      <c r="A160" s="88">
        <f>'фонд начисленной заработной пла'!A160</f>
        <v>0</v>
      </c>
      <c r="B160" s="159" t="e">
        <f>ROUND(('фонд начисленной заработной пла'!B160/'среднесписочная численность'!B160/12)*1000,1)</f>
        <v>#DIV/0!</v>
      </c>
      <c r="C160" s="119" t="e">
        <f>ROUND(('фонд начисленной заработной пла'!C160/'среднесписочная численность'!C160/12)*1000,1)</f>
        <v>#DIV/0!</v>
      </c>
      <c r="D160" s="105" t="e">
        <f t="shared" si="42"/>
        <v>#DIV/0!</v>
      </c>
      <c r="E160" s="119" t="e">
        <f>ROUND(('фонд начисленной заработной пла'!E160/'среднесписочная численность'!E160/12)*1000,1)</f>
        <v>#DIV/0!</v>
      </c>
      <c r="F160" s="130" t="e">
        <f t="shared" si="39"/>
        <v>#DIV/0!</v>
      </c>
      <c r="G160" s="136" t="e">
        <f>ROUND(('фонд начисленной заработной пла'!G160/'среднесписочная численность'!G160/12)*1000,1)</f>
        <v>#DIV/0!</v>
      </c>
      <c r="H160" s="111" t="e">
        <f t="shared" si="35"/>
        <v>#DIV/0!</v>
      </c>
      <c r="I160" s="136" t="e">
        <f>ROUND(('фонд начисленной заработной пла'!I160/'среднесписочная численность'!I160/12)*1000,1)</f>
        <v>#DIV/0!</v>
      </c>
      <c r="J160" s="203" t="e">
        <f t="shared" si="40"/>
        <v>#DIV/0!</v>
      </c>
      <c r="K160" s="136" t="e">
        <f>ROUND(('фонд начисленной заработной пла'!K160/'среднесписочная численность'!K160/12)*1000,1)</f>
        <v>#DIV/0!</v>
      </c>
      <c r="L160" s="209" t="e">
        <f t="shared" si="41"/>
        <v>#DIV/0!</v>
      </c>
      <c r="M160" s="89"/>
      <c r="N160" s="89"/>
      <c r="O160" s="89"/>
      <c r="P160" s="89"/>
      <c r="Q160" s="89"/>
      <c r="R160" s="89"/>
      <c r="S160" s="89"/>
      <c r="T160" s="89"/>
      <c r="U160" s="89"/>
      <c r="V160" s="89"/>
      <c r="W160" s="89"/>
    </row>
    <row r="161" spans="1:23" s="86" customFormat="1" ht="24.75" customHeight="1" x14ac:dyDescent="0.25">
      <c r="A161" s="88">
        <f>'фонд начисленной заработной пла'!A161</f>
        <v>0</v>
      </c>
      <c r="B161" s="159" t="e">
        <f>ROUND(('фонд начисленной заработной пла'!B161/'среднесписочная численность'!B161/12)*1000,1)</f>
        <v>#DIV/0!</v>
      </c>
      <c r="C161" s="119" t="e">
        <f>ROUND(('фонд начисленной заработной пла'!C161/'среднесписочная численность'!C161/12)*1000,1)</f>
        <v>#DIV/0!</v>
      </c>
      <c r="D161" s="105" t="e">
        <f t="shared" si="42"/>
        <v>#DIV/0!</v>
      </c>
      <c r="E161" s="119" t="e">
        <f>ROUND(('фонд начисленной заработной пла'!E161/'среднесписочная численность'!E161/12)*1000,1)</f>
        <v>#DIV/0!</v>
      </c>
      <c r="F161" s="130" t="e">
        <f>E161/C161*100</f>
        <v>#DIV/0!</v>
      </c>
      <c r="G161" s="136" t="e">
        <f>ROUND(('фонд начисленной заработной пла'!G161/'среднесписочная численность'!G161/12)*1000,1)</f>
        <v>#DIV/0!</v>
      </c>
      <c r="H161" s="111" t="e">
        <f t="shared" si="35"/>
        <v>#DIV/0!</v>
      </c>
      <c r="I161" s="136" t="e">
        <f>ROUND(('фонд начисленной заработной пла'!I161/'среднесписочная численность'!I161/12)*1000,1)</f>
        <v>#DIV/0!</v>
      </c>
      <c r="J161" s="203" t="e">
        <f t="shared" si="40"/>
        <v>#DIV/0!</v>
      </c>
      <c r="K161" s="136" t="e">
        <f>ROUND(('фонд начисленной заработной пла'!K161/'среднесписочная численность'!K161/12)*1000,1)</f>
        <v>#DIV/0!</v>
      </c>
      <c r="L161" s="209" t="e">
        <f t="shared" si="41"/>
        <v>#DIV/0!</v>
      </c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</row>
    <row r="162" spans="1:23" s="24" customFormat="1" x14ac:dyDescent="0.25">
      <c r="A162" s="82"/>
      <c r="B162" s="160"/>
      <c r="C162" s="99"/>
      <c r="D162" s="101"/>
      <c r="E162" s="99"/>
      <c r="F162" s="133"/>
      <c r="G162" s="141"/>
      <c r="H162" s="99"/>
      <c r="I162" s="141"/>
      <c r="J162" s="201"/>
      <c r="K162" s="141"/>
      <c r="L162" s="208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</row>
    <row r="163" spans="1:23" s="24" customFormat="1" x14ac:dyDescent="0.25">
      <c r="A163" s="83" t="s">
        <v>5</v>
      </c>
      <c r="B163" s="161"/>
      <c r="C163" s="99" t="e">
        <f>ROUND(('фонд начисленной заработной пла'!C163/'среднесписочная численность'!C163/12)*1000,1)</f>
        <v>#DIV/0!</v>
      </c>
      <c r="D163" s="101" t="e">
        <f t="shared" si="42"/>
        <v>#DIV/0!</v>
      </c>
      <c r="E163" s="99" t="e">
        <f>ROUND(('фонд начисленной заработной пла'!E163/'среднесписочная численность'!E163/12)*1000,1)</f>
        <v>#DIV/0!</v>
      </c>
      <c r="F163" s="130" t="e">
        <f t="shared" ref="F163:F193" si="43">ROUND(E163/C163*100,1)</f>
        <v>#DIV/0!</v>
      </c>
      <c r="G163" s="141" t="e">
        <f>ROUND(('фонд начисленной заработной пла'!G163/'среднесписочная численность'!G163/12)*1000,1)</f>
        <v>#DIV/0!</v>
      </c>
      <c r="H163" s="99" t="e">
        <f t="shared" si="35"/>
        <v>#DIV/0!</v>
      </c>
      <c r="I163" s="141" t="e">
        <f>ROUND(('фонд начисленной заработной пла'!I163/'среднесписочная численность'!I163/12)*1000,1)</f>
        <v>#DIV/0!</v>
      </c>
      <c r="J163" s="201" t="e">
        <f t="shared" si="40"/>
        <v>#DIV/0!</v>
      </c>
      <c r="K163" s="141" t="e">
        <f>ROUND(('фонд начисленной заработной пла'!K163/'среднесписочная численность'!K163/12)*1000,1)</f>
        <v>#DIV/0!</v>
      </c>
      <c r="L163" s="208" t="e">
        <f t="shared" si="41"/>
        <v>#DIV/0!</v>
      </c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</row>
    <row r="164" spans="1:23" s="24" customFormat="1" ht="12.75" customHeight="1" x14ac:dyDescent="0.25">
      <c r="A164" s="83"/>
      <c r="B164" s="158"/>
      <c r="C164" s="99"/>
      <c r="D164" s="101"/>
      <c r="E164" s="99"/>
      <c r="F164" s="133"/>
      <c r="G164" s="141"/>
      <c r="H164" s="99"/>
      <c r="I164" s="141"/>
      <c r="J164" s="201"/>
      <c r="K164" s="141"/>
      <c r="L164" s="208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</row>
    <row r="165" spans="1:23" s="86" customFormat="1" ht="24" customHeight="1" x14ac:dyDescent="0.25">
      <c r="A165" s="78">
        <f>'фонд начисленной заработной пла'!A165</f>
        <v>0</v>
      </c>
      <c r="B165" s="159" t="e">
        <f>ROUND(('фонд начисленной заработной пла'!B165/'среднесписочная численность'!B165/12)*1000,1)</f>
        <v>#DIV/0!</v>
      </c>
      <c r="C165" s="119" t="e">
        <f>ROUND(('фонд начисленной заработной пла'!C165/'среднесписочная численность'!C165/12)*1000,1)</f>
        <v>#DIV/0!</v>
      </c>
      <c r="D165" s="105" t="e">
        <f t="shared" si="42"/>
        <v>#DIV/0!</v>
      </c>
      <c r="E165" s="119" t="e">
        <f>ROUND(('фонд начисленной заработной пла'!E165/'среднесписочная численность'!E165/12)*1000,1)</f>
        <v>#DIV/0!</v>
      </c>
      <c r="F165" s="130" t="e">
        <f t="shared" si="43"/>
        <v>#DIV/0!</v>
      </c>
      <c r="G165" s="139" t="e">
        <f>ROUND(('фонд начисленной заработной пла'!G165/'среднесписочная численность'!G165/12)*1000,1)</f>
        <v>#DIV/0!</v>
      </c>
      <c r="H165" s="111" t="e">
        <f t="shared" si="35"/>
        <v>#DIV/0!</v>
      </c>
      <c r="I165" s="136" t="e">
        <f>ROUND(('фонд начисленной заработной пла'!I165/'среднесписочная численность'!I165/12)*1000,1)</f>
        <v>#DIV/0!</v>
      </c>
      <c r="J165" s="201" t="e">
        <f t="shared" si="40"/>
        <v>#DIV/0!</v>
      </c>
      <c r="K165" s="139" t="e">
        <f>ROUND(('фонд начисленной заработной пла'!K165/'среднесписочная численность'!K165/12)*1000,1)</f>
        <v>#DIV/0!</v>
      </c>
      <c r="L165" s="209" t="e">
        <f t="shared" si="41"/>
        <v>#DIV/0!</v>
      </c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</row>
    <row r="166" spans="1:23" s="86" customFormat="1" ht="14.25" customHeight="1" x14ac:dyDescent="0.25">
      <c r="A166" s="78">
        <f>'фонд начисленной заработной пла'!A166</f>
        <v>0</v>
      </c>
      <c r="B166" s="159" t="e">
        <f>ROUND(('фонд начисленной заработной пла'!B166/'среднесписочная численность'!B166/12)*1000,1)</f>
        <v>#DIV/0!</v>
      </c>
      <c r="C166" s="119" t="e">
        <f>ROUND(('фонд начисленной заработной пла'!C166/'среднесписочная численность'!C166/12)*1000,1)</f>
        <v>#DIV/0!</v>
      </c>
      <c r="D166" s="105" t="e">
        <f t="shared" si="42"/>
        <v>#DIV/0!</v>
      </c>
      <c r="E166" s="119" t="e">
        <f>ROUND(('фонд начисленной заработной пла'!E166/'среднесписочная численность'!E166/12)*1000,1)</f>
        <v>#DIV/0!</v>
      </c>
      <c r="F166" s="130" t="e">
        <f t="shared" si="43"/>
        <v>#DIV/0!</v>
      </c>
      <c r="G166" s="139" t="e">
        <f>ROUND(('фонд начисленной заработной пла'!G166/'среднесписочная численность'!G166/12)*1000,1)</f>
        <v>#DIV/0!</v>
      </c>
      <c r="H166" s="111" t="e">
        <f t="shared" si="35"/>
        <v>#DIV/0!</v>
      </c>
      <c r="I166" s="136" t="e">
        <f>ROUND(('фонд начисленной заработной пла'!I166/'среднесписочная численность'!I166/12)*1000,1)</f>
        <v>#DIV/0!</v>
      </c>
      <c r="J166" s="201" t="e">
        <f t="shared" si="40"/>
        <v>#DIV/0!</v>
      </c>
      <c r="K166" s="136" t="e">
        <f>ROUND(('фонд начисленной заработной пла'!K166/'среднесписочная численность'!K166/12)*1000,1)</f>
        <v>#DIV/0!</v>
      </c>
      <c r="L166" s="209" t="e">
        <f t="shared" si="41"/>
        <v>#DIV/0!</v>
      </c>
      <c r="M166" s="89"/>
      <c r="N166" s="89"/>
      <c r="O166" s="89"/>
      <c r="P166" s="89"/>
      <c r="Q166" s="89"/>
      <c r="R166" s="89"/>
      <c r="S166" s="89"/>
      <c r="T166" s="89"/>
      <c r="U166" s="89"/>
      <c r="V166" s="89"/>
      <c r="W166" s="89"/>
    </row>
    <row r="167" spans="1:23" s="86" customFormat="1" x14ac:dyDescent="0.25">
      <c r="A167" s="78">
        <f>'фонд начисленной заработной пла'!A167</f>
        <v>0</v>
      </c>
      <c r="B167" s="159" t="e">
        <f>ROUND(('фонд начисленной заработной пла'!B167/'среднесписочная численность'!B167/12)*1000,1)</f>
        <v>#DIV/0!</v>
      </c>
      <c r="C167" s="119" t="e">
        <f>ROUND(('фонд начисленной заработной пла'!C167/'среднесписочная численность'!C167/12)*1000,1)</f>
        <v>#DIV/0!</v>
      </c>
      <c r="D167" s="105" t="e">
        <f t="shared" si="42"/>
        <v>#DIV/0!</v>
      </c>
      <c r="E167" s="119" t="e">
        <f>ROUND(('фонд начисленной заработной пла'!E167/'среднесписочная численность'!E167/12)*1000,1)</f>
        <v>#DIV/0!</v>
      </c>
      <c r="F167" s="130" t="e">
        <f t="shared" si="43"/>
        <v>#DIV/0!</v>
      </c>
      <c r="G167" s="139" t="e">
        <f>ROUND(('фонд начисленной заработной пла'!G167/'среднесписочная численность'!G167/12)*1000,1)</f>
        <v>#DIV/0!</v>
      </c>
      <c r="H167" s="111" t="e">
        <f t="shared" si="35"/>
        <v>#DIV/0!</v>
      </c>
      <c r="I167" s="136" t="e">
        <f>ROUND(('фонд начисленной заработной пла'!I167/'среднесписочная численность'!I167/12)*1000,1)</f>
        <v>#DIV/0!</v>
      </c>
      <c r="J167" s="203" t="e">
        <f t="shared" si="40"/>
        <v>#DIV/0!</v>
      </c>
      <c r="K167" s="136" t="e">
        <f>ROUND(('фонд начисленной заработной пла'!K167/'среднесписочная численность'!K167/12)*1000,1)</f>
        <v>#DIV/0!</v>
      </c>
      <c r="L167" s="209" t="e">
        <f t="shared" si="41"/>
        <v>#DIV/0!</v>
      </c>
      <c r="M167" s="89"/>
      <c r="N167" s="89"/>
      <c r="O167" s="89"/>
      <c r="P167" s="89"/>
      <c r="Q167" s="89"/>
      <c r="R167" s="89"/>
      <c r="S167" s="89"/>
      <c r="T167" s="89"/>
      <c r="U167" s="89"/>
      <c r="V167" s="89"/>
      <c r="W167" s="89"/>
    </row>
    <row r="168" spans="1:23" s="86" customFormat="1" ht="15.75" customHeight="1" x14ac:dyDescent="0.25">
      <c r="A168" s="78">
        <f>'фонд начисленной заработной пла'!A168</f>
        <v>0</v>
      </c>
      <c r="B168" s="159" t="e">
        <f>ROUND(('фонд начисленной заработной пла'!B168/'среднесписочная численность'!B168/12)*1000,1)</f>
        <v>#DIV/0!</v>
      </c>
      <c r="C168" s="119" t="e">
        <f>ROUND(('фонд начисленной заработной пла'!C168/'среднесписочная численность'!C168/12)*1000,1)</f>
        <v>#DIV/0!</v>
      </c>
      <c r="D168" s="105" t="e">
        <f t="shared" si="42"/>
        <v>#DIV/0!</v>
      </c>
      <c r="E168" s="119" t="e">
        <f>ROUND(('фонд начисленной заработной пла'!E168/'среднесписочная численность'!E168/12)*1000,1)</f>
        <v>#DIV/0!</v>
      </c>
      <c r="F168" s="130" t="e">
        <f t="shared" si="43"/>
        <v>#DIV/0!</v>
      </c>
      <c r="G168" s="139" t="e">
        <f>ROUND(('фонд начисленной заработной пла'!G168/'среднесписочная численность'!G168/12)*1000,1)</f>
        <v>#DIV/0!</v>
      </c>
      <c r="H168" s="111" t="e">
        <f t="shared" si="35"/>
        <v>#DIV/0!</v>
      </c>
      <c r="I168" s="136" t="e">
        <f>ROUND(('фонд начисленной заработной пла'!I168/'среднесписочная численность'!I168/12)*1000,1)</f>
        <v>#DIV/0!</v>
      </c>
      <c r="J168" s="203" t="e">
        <f t="shared" si="40"/>
        <v>#DIV/0!</v>
      </c>
      <c r="K168" s="136" t="e">
        <f>ROUND(('фонд начисленной заработной пла'!K168/'среднесписочная численность'!K168/12)*1000,1)</f>
        <v>#DIV/0!</v>
      </c>
      <c r="L168" s="209" t="e">
        <f t="shared" si="41"/>
        <v>#DIV/0!</v>
      </c>
      <c r="M168" s="89"/>
      <c r="N168" s="89"/>
      <c r="O168" s="89"/>
      <c r="P168" s="89"/>
      <c r="Q168" s="89"/>
      <c r="R168" s="89"/>
      <c r="S168" s="89"/>
      <c r="T168" s="89"/>
      <c r="U168" s="89"/>
      <c r="V168" s="89"/>
      <c r="W168" s="89"/>
    </row>
    <row r="169" spans="1:23" s="86" customFormat="1" ht="15.75" customHeight="1" x14ac:dyDescent="0.25">
      <c r="A169" s="78">
        <f>'фонд начисленной заработной пла'!A169</f>
        <v>0</v>
      </c>
      <c r="B169" s="159" t="e">
        <f>ROUND(('фонд начисленной заработной пла'!B169/'среднесписочная численность'!B169/12)*1000,1)</f>
        <v>#DIV/0!</v>
      </c>
      <c r="C169" s="119" t="e">
        <f>ROUND(('фонд начисленной заработной пла'!C169/'среднесписочная численность'!C169/12)*1000,1)</f>
        <v>#DIV/0!</v>
      </c>
      <c r="D169" s="105" t="e">
        <f t="shared" si="42"/>
        <v>#DIV/0!</v>
      </c>
      <c r="E169" s="119" t="e">
        <f>ROUND(('фонд начисленной заработной пла'!E169/'среднесписочная численность'!E169/12)*1000,1)</f>
        <v>#DIV/0!</v>
      </c>
      <c r="F169" s="130" t="e">
        <f t="shared" si="43"/>
        <v>#DIV/0!</v>
      </c>
      <c r="G169" s="139" t="e">
        <f>ROUND(('фонд начисленной заработной пла'!G169/'среднесписочная численность'!G169/12)*1000,1)</f>
        <v>#DIV/0!</v>
      </c>
      <c r="H169" s="111" t="e">
        <f t="shared" si="35"/>
        <v>#DIV/0!</v>
      </c>
      <c r="I169" s="136" t="e">
        <f>ROUND(('фонд начисленной заработной пла'!I169/'среднесписочная численность'!I169/12)*1000,1)</f>
        <v>#DIV/0!</v>
      </c>
      <c r="J169" s="203" t="e">
        <f t="shared" si="40"/>
        <v>#DIV/0!</v>
      </c>
      <c r="K169" s="136" t="e">
        <f>ROUND(('фонд начисленной заработной пла'!K169/'среднесписочная численность'!K169/12)*1000,1)</f>
        <v>#DIV/0!</v>
      </c>
      <c r="L169" s="209" t="e">
        <f t="shared" si="41"/>
        <v>#DIV/0!</v>
      </c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</row>
    <row r="170" spans="1:23" s="86" customFormat="1" ht="15.75" customHeight="1" x14ac:dyDescent="0.25">
      <c r="A170" s="78">
        <f>'фонд начисленной заработной пла'!A170</f>
        <v>0</v>
      </c>
      <c r="B170" s="159" t="e">
        <f>ROUND(('фонд начисленной заработной пла'!B170/'среднесписочная численность'!B170/12)*1000,1)</f>
        <v>#DIV/0!</v>
      </c>
      <c r="C170" s="119" t="e">
        <f>ROUND(('фонд начисленной заработной пла'!C170/'среднесписочная численность'!C170/12)*1000,1)</f>
        <v>#DIV/0!</v>
      </c>
      <c r="D170" s="105" t="e">
        <f t="shared" si="42"/>
        <v>#DIV/0!</v>
      </c>
      <c r="E170" s="119" t="e">
        <f>ROUND(('фонд начисленной заработной пла'!E170/'среднесписочная численность'!E170/12)*1000,1)</f>
        <v>#DIV/0!</v>
      </c>
      <c r="F170" s="130" t="e">
        <f t="shared" si="43"/>
        <v>#DIV/0!</v>
      </c>
      <c r="G170" s="139" t="e">
        <f>ROUND(('фонд начисленной заработной пла'!G170/'среднесписочная численность'!G170/12)*1000,1)</f>
        <v>#DIV/0!</v>
      </c>
      <c r="H170" s="111" t="e">
        <f t="shared" si="35"/>
        <v>#DIV/0!</v>
      </c>
      <c r="I170" s="136" t="e">
        <f>ROUND(('фонд начисленной заработной пла'!I170/'среднесписочная численность'!I170/12)*1000,1)</f>
        <v>#DIV/0!</v>
      </c>
      <c r="J170" s="203" t="e">
        <f t="shared" si="40"/>
        <v>#DIV/0!</v>
      </c>
      <c r="K170" s="136" t="e">
        <f>ROUND(('фонд начисленной заработной пла'!K170/'среднесписочная численность'!K170/12)*1000,1)</f>
        <v>#DIV/0!</v>
      </c>
      <c r="L170" s="209" t="e">
        <f t="shared" si="41"/>
        <v>#DIV/0!</v>
      </c>
      <c r="M170" s="89"/>
      <c r="N170" s="89"/>
      <c r="O170" s="89"/>
      <c r="P170" s="89"/>
      <c r="Q170" s="89"/>
      <c r="R170" s="89"/>
      <c r="S170" s="89"/>
      <c r="T170" s="89"/>
      <c r="U170" s="89"/>
      <c r="V170" s="89"/>
      <c r="W170" s="89"/>
    </row>
    <row r="171" spans="1:23" s="86" customFormat="1" ht="15.75" customHeight="1" x14ac:dyDescent="0.25">
      <c r="A171" s="78">
        <f>'фонд начисленной заработной пла'!A171</f>
        <v>0</v>
      </c>
      <c r="B171" s="159" t="e">
        <f>ROUND(('фонд начисленной заработной пла'!B171/'среднесписочная численность'!B171/12)*1000,1)</f>
        <v>#DIV/0!</v>
      </c>
      <c r="C171" s="119" t="e">
        <f>ROUND(('фонд начисленной заработной пла'!C171/'среднесписочная численность'!C171/12)*1000,1)</f>
        <v>#DIV/0!</v>
      </c>
      <c r="D171" s="105" t="e">
        <f t="shared" si="42"/>
        <v>#DIV/0!</v>
      </c>
      <c r="E171" s="119" t="e">
        <f>ROUND(('фонд начисленной заработной пла'!E171/'среднесписочная численность'!E171/12)*1000,1)</f>
        <v>#DIV/0!</v>
      </c>
      <c r="F171" s="130" t="e">
        <f t="shared" si="43"/>
        <v>#DIV/0!</v>
      </c>
      <c r="G171" s="139" t="e">
        <f>ROUND(('фонд начисленной заработной пла'!G171/'среднесписочная численность'!G171/12)*1000,1)</f>
        <v>#DIV/0!</v>
      </c>
      <c r="H171" s="111" t="e">
        <f t="shared" si="35"/>
        <v>#DIV/0!</v>
      </c>
      <c r="I171" s="136" t="e">
        <f>ROUND(('фонд начисленной заработной пла'!I171/'среднесписочная численность'!I171/12)*1000,1)</f>
        <v>#DIV/0!</v>
      </c>
      <c r="J171" s="203" t="e">
        <f t="shared" si="40"/>
        <v>#DIV/0!</v>
      </c>
      <c r="K171" s="136" t="e">
        <f>ROUND(('фонд начисленной заработной пла'!K171/'среднесписочная численность'!K171/12)*1000,1)</f>
        <v>#DIV/0!</v>
      </c>
      <c r="L171" s="209" t="e">
        <f t="shared" si="41"/>
        <v>#DIV/0!</v>
      </c>
      <c r="M171" s="89"/>
      <c r="N171" s="89"/>
      <c r="O171" s="89"/>
      <c r="P171" s="89"/>
      <c r="Q171" s="89"/>
      <c r="R171" s="89"/>
      <c r="S171" s="89"/>
      <c r="T171" s="89"/>
      <c r="U171" s="89"/>
      <c r="V171" s="89"/>
      <c r="W171" s="89"/>
    </row>
    <row r="172" spans="1:23" s="86" customFormat="1" ht="15.75" customHeight="1" x14ac:dyDescent="0.25">
      <c r="A172" s="78">
        <f>'фонд начисленной заработной пла'!A172</f>
        <v>0</v>
      </c>
      <c r="B172" s="159" t="e">
        <f>ROUND(('фонд начисленной заработной пла'!B172/'среднесписочная численность'!B172/12)*1000,1)</f>
        <v>#DIV/0!</v>
      </c>
      <c r="C172" s="119" t="e">
        <f>ROUND(('фонд начисленной заработной пла'!C172/'среднесписочная численность'!C172/12)*1000,1)</f>
        <v>#DIV/0!</v>
      </c>
      <c r="D172" s="105" t="e">
        <f t="shared" si="42"/>
        <v>#DIV/0!</v>
      </c>
      <c r="E172" s="119" t="e">
        <f>ROUND(('фонд начисленной заработной пла'!E172/'среднесписочная численность'!E172/12)*1000,1)</f>
        <v>#DIV/0!</v>
      </c>
      <c r="F172" s="130" t="e">
        <f t="shared" si="43"/>
        <v>#DIV/0!</v>
      </c>
      <c r="G172" s="139" t="e">
        <f>ROUND(('фонд начисленной заработной пла'!G172/'среднесписочная численность'!G172/12)*1000,1)</f>
        <v>#DIV/0!</v>
      </c>
      <c r="H172" s="111" t="e">
        <f t="shared" si="35"/>
        <v>#DIV/0!</v>
      </c>
      <c r="I172" s="136" t="e">
        <f>ROUND(('фонд начисленной заработной пла'!I172/'среднесписочная численность'!I172/12)*1000,1)</f>
        <v>#DIV/0!</v>
      </c>
      <c r="J172" s="203" t="e">
        <f t="shared" si="40"/>
        <v>#DIV/0!</v>
      </c>
      <c r="K172" s="136" t="e">
        <f>ROUND(('фонд начисленной заработной пла'!K172/'среднесписочная численность'!K172/12)*1000,1)</f>
        <v>#DIV/0!</v>
      </c>
      <c r="L172" s="209" t="e">
        <f t="shared" si="41"/>
        <v>#DIV/0!</v>
      </c>
      <c r="M172" s="89"/>
      <c r="N172" s="89"/>
      <c r="O172" s="89"/>
      <c r="P172" s="89"/>
      <c r="Q172" s="89"/>
      <c r="R172" s="89"/>
      <c r="S172" s="89"/>
      <c r="T172" s="89"/>
      <c r="U172" s="89"/>
      <c r="V172" s="89"/>
      <c r="W172" s="89"/>
    </row>
    <row r="173" spans="1:23" s="86" customFormat="1" ht="15.75" customHeight="1" x14ac:dyDescent="0.25">
      <c r="A173" s="78">
        <f>'фонд начисленной заработной пла'!A173</f>
        <v>0</v>
      </c>
      <c r="B173" s="159" t="e">
        <f>ROUND(('фонд начисленной заработной пла'!B173/'среднесписочная численность'!B173/12)*1000,1)</f>
        <v>#DIV/0!</v>
      </c>
      <c r="C173" s="119" t="e">
        <f>ROUND(('фонд начисленной заработной пла'!C173/'среднесписочная численность'!C173/12)*1000,1)</f>
        <v>#DIV/0!</v>
      </c>
      <c r="D173" s="105" t="e">
        <f t="shared" si="42"/>
        <v>#DIV/0!</v>
      </c>
      <c r="E173" s="119" t="e">
        <f>ROUND(('фонд начисленной заработной пла'!E173/'среднесписочная численность'!E173/12)*1000,1)</f>
        <v>#DIV/0!</v>
      </c>
      <c r="F173" s="130" t="e">
        <f t="shared" si="43"/>
        <v>#DIV/0!</v>
      </c>
      <c r="G173" s="139" t="e">
        <f>ROUND(('фонд начисленной заработной пла'!G173/'среднесписочная численность'!G173/12)*1000,1)</f>
        <v>#DIV/0!</v>
      </c>
      <c r="H173" s="111" t="e">
        <f t="shared" si="35"/>
        <v>#DIV/0!</v>
      </c>
      <c r="I173" s="136" t="e">
        <f>ROUND(('фонд начисленной заработной пла'!I173/'среднесписочная численность'!I173/12)*1000,1)</f>
        <v>#DIV/0!</v>
      </c>
      <c r="J173" s="203" t="e">
        <f t="shared" si="40"/>
        <v>#DIV/0!</v>
      </c>
      <c r="K173" s="136" t="e">
        <f>ROUND(('фонд начисленной заработной пла'!K173/'среднесписочная численность'!K173/12)*1000,1)</f>
        <v>#DIV/0!</v>
      </c>
      <c r="L173" s="209" t="e">
        <f t="shared" si="41"/>
        <v>#DIV/0!</v>
      </c>
      <c r="M173" s="89"/>
      <c r="N173" s="89"/>
      <c r="O173" s="89"/>
      <c r="P173" s="89"/>
      <c r="Q173" s="89"/>
      <c r="R173" s="89"/>
      <c r="S173" s="89"/>
      <c r="T173" s="89"/>
      <c r="U173" s="89"/>
      <c r="V173" s="89"/>
      <c r="W173" s="89"/>
    </row>
    <row r="174" spans="1:23" s="86" customFormat="1" ht="15.75" customHeight="1" x14ac:dyDescent="0.25">
      <c r="A174" s="78">
        <f>'фонд начисленной заработной пла'!A174</f>
        <v>0</v>
      </c>
      <c r="B174" s="159" t="e">
        <f>ROUND(('фонд начисленной заработной пла'!B174/'среднесписочная численность'!B174/12)*1000,1)</f>
        <v>#DIV/0!</v>
      </c>
      <c r="C174" s="119" t="e">
        <f>ROUND(('фонд начисленной заработной пла'!C174/'среднесписочная численность'!C174/12)*1000,1)</f>
        <v>#DIV/0!</v>
      </c>
      <c r="D174" s="105" t="e">
        <f t="shared" si="42"/>
        <v>#DIV/0!</v>
      </c>
      <c r="E174" s="119" t="e">
        <f>ROUND(('фонд начисленной заработной пла'!E174/'среднесписочная численность'!E174/12)*1000,1)</f>
        <v>#DIV/0!</v>
      </c>
      <c r="F174" s="130" t="e">
        <f t="shared" si="43"/>
        <v>#DIV/0!</v>
      </c>
      <c r="G174" s="139" t="e">
        <f>ROUND(('фонд начисленной заработной пла'!G174/'среднесписочная численность'!G174/12)*1000,1)</f>
        <v>#DIV/0!</v>
      </c>
      <c r="H174" s="111" t="e">
        <f t="shared" si="35"/>
        <v>#DIV/0!</v>
      </c>
      <c r="I174" s="136" t="e">
        <f>ROUND(('фонд начисленной заработной пла'!I174/'среднесписочная численность'!I174/12)*1000,1)</f>
        <v>#DIV/0!</v>
      </c>
      <c r="J174" s="203" t="e">
        <f t="shared" si="40"/>
        <v>#DIV/0!</v>
      </c>
      <c r="K174" s="136" t="e">
        <f>ROUND(('фонд начисленной заработной пла'!K174/'среднесписочная численность'!K174/12)*1000,1)</f>
        <v>#DIV/0!</v>
      </c>
      <c r="L174" s="209" t="e">
        <f t="shared" si="41"/>
        <v>#DIV/0!</v>
      </c>
      <c r="M174" s="89"/>
      <c r="N174" s="89"/>
      <c r="O174" s="89"/>
      <c r="P174" s="89"/>
      <c r="Q174" s="89"/>
      <c r="R174" s="89"/>
      <c r="S174" s="89"/>
      <c r="T174" s="89"/>
      <c r="U174" s="89"/>
      <c r="V174" s="89"/>
      <c r="W174" s="89"/>
    </row>
    <row r="175" spans="1:23" s="86" customFormat="1" ht="15.75" customHeight="1" x14ac:dyDescent="0.25">
      <c r="A175" s="78">
        <f>'фонд начисленной заработной пла'!A175</f>
        <v>0</v>
      </c>
      <c r="B175" s="159" t="e">
        <f>ROUND(('фонд начисленной заработной пла'!B175/'среднесписочная численность'!B175/12)*1000,1)</f>
        <v>#DIV/0!</v>
      </c>
      <c r="C175" s="119" t="e">
        <f>ROUND(('фонд начисленной заработной пла'!C175/'среднесписочная численность'!C175/12)*1000,1)</f>
        <v>#DIV/0!</v>
      </c>
      <c r="D175" s="105" t="e">
        <f t="shared" si="42"/>
        <v>#DIV/0!</v>
      </c>
      <c r="E175" s="119" t="e">
        <f>ROUND(('фонд начисленной заработной пла'!E175/'среднесписочная численность'!E175/12)*1000,1)</f>
        <v>#DIV/0!</v>
      </c>
      <c r="F175" s="130" t="e">
        <f t="shared" si="43"/>
        <v>#DIV/0!</v>
      </c>
      <c r="G175" s="139" t="e">
        <f>ROUND(('фонд начисленной заработной пла'!G175/'среднесписочная численность'!G175/12)*1000,1)</f>
        <v>#DIV/0!</v>
      </c>
      <c r="H175" s="111" t="e">
        <f t="shared" si="35"/>
        <v>#DIV/0!</v>
      </c>
      <c r="I175" s="136" t="e">
        <f>ROUND(('фонд начисленной заработной пла'!I175/'среднесписочная численность'!I175/12)*1000,1)</f>
        <v>#DIV/0!</v>
      </c>
      <c r="J175" s="203" t="e">
        <f t="shared" si="40"/>
        <v>#DIV/0!</v>
      </c>
      <c r="K175" s="136" t="e">
        <f>ROUND(('фонд начисленной заработной пла'!K175/'среднесписочная численность'!K175/12)*1000,1)</f>
        <v>#DIV/0!</v>
      </c>
      <c r="L175" s="209" t="e">
        <f t="shared" si="41"/>
        <v>#DIV/0!</v>
      </c>
      <c r="M175" s="89"/>
      <c r="N175" s="89"/>
      <c r="O175" s="89"/>
      <c r="P175" s="89"/>
      <c r="Q175" s="89"/>
      <c r="R175" s="89"/>
      <c r="S175" s="89"/>
      <c r="T175" s="89"/>
      <c r="U175" s="89"/>
      <c r="V175" s="89"/>
      <c r="W175" s="89"/>
    </row>
    <row r="176" spans="1:23" s="86" customFormat="1" ht="15.75" customHeight="1" x14ac:dyDescent="0.25">
      <c r="A176" s="78">
        <f>'фонд начисленной заработной пла'!A176</f>
        <v>0</v>
      </c>
      <c r="B176" s="159" t="e">
        <f>ROUND(('фонд начисленной заработной пла'!B176/'среднесписочная численность'!B176/12)*1000,1)</f>
        <v>#DIV/0!</v>
      </c>
      <c r="C176" s="119" t="e">
        <f>ROUND(('фонд начисленной заработной пла'!C176/'среднесписочная численность'!C176/12)*1000,1)</f>
        <v>#DIV/0!</v>
      </c>
      <c r="D176" s="105" t="e">
        <f t="shared" si="42"/>
        <v>#DIV/0!</v>
      </c>
      <c r="E176" s="119" t="e">
        <f>ROUND(('фонд начисленной заработной пла'!E176/'среднесписочная численность'!E176/12)*1000,1)</f>
        <v>#DIV/0!</v>
      </c>
      <c r="F176" s="130" t="e">
        <f t="shared" si="43"/>
        <v>#DIV/0!</v>
      </c>
      <c r="G176" s="139" t="e">
        <f>ROUND(('фонд начисленной заработной пла'!G176/'среднесписочная численность'!G176/12)*1000,1)</f>
        <v>#DIV/0!</v>
      </c>
      <c r="H176" s="111" t="e">
        <f t="shared" si="35"/>
        <v>#DIV/0!</v>
      </c>
      <c r="I176" s="136" t="e">
        <f>ROUND(('фонд начисленной заработной пла'!I176/'среднесписочная численность'!I176/12)*1000,1)</f>
        <v>#DIV/0!</v>
      </c>
      <c r="J176" s="203" t="e">
        <f t="shared" si="40"/>
        <v>#DIV/0!</v>
      </c>
      <c r="K176" s="136" t="e">
        <f>ROUND(('фонд начисленной заработной пла'!K176/'среднесписочная численность'!K176/12)*1000,1)</f>
        <v>#DIV/0!</v>
      </c>
      <c r="L176" s="209" t="e">
        <f t="shared" si="41"/>
        <v>#DIV/0!</v>
      </c>
      <c r="M176" s="89"/>
      <c r="N176" s="89"/>
      <c r="O176" s="89"/>
      <c r="P176" s="89"/>
      <c r="Q176" s="89"/>
      <c r="R176" s="89"/>
      <c r="S176" s="89"/>
      <c r="T176" s="89"/>
      <c r="U176" s="89"/>
      <c r="V176" s="89"/>
      <c r="W176" s="89"/>
    </row>
    <row r="177" spans="1:23" s="86" customFormat="1" ht="15.75" customHeight="1" x14ac:dyDescent="0.25">
      <c r="A177" s="78" t="str">
        <f>'фонд начисленной заработной пла'!A177</f>
        <v>МКОУ " Саморядовская СОШ"</v>
      </c>
      <c r="B177" s="159">
        <f>ROUND(('фонд начисленной заработной пла'!B177/'среднесписочная численность'!B177/12)*1000,1)</f>
        <v>21159.1</v>
      </c>
      <c r="C177" s="119">
        <f>ROUND(('фонд начисленной заработной пла'!C177/'среднесписочная численность'!C177/12)*1000,1)</f>
        <v>22816.7</v>
      </c>
      <c r="D177" s="105">
        <f t="shared" si="42"/>
        <v>107.8</v>
      </c>
      <c r="E177" s="119">
        <f>ROUND(('фонд начисленной заработной пла'!E177/'среднесписочная численность'!E177/12)*1000,1)</f>
        <v>23557.7</v>
      </c>
      <c r="F177" s="130">
        <f t="shared" si="43"/>
        <v>103.2</v>
      </c>
      <c r="G177" s="139">
        <f>ROUND(('фонд начисленной заработной пла'!G177/'среднесписочная численность'!G177/12)*1000,1)</f>
        <v>24901.7</v>
      </c>
      <c r="H177" s="111">
        <f t="shared" si="35"/>
        <v>105.7</v>
      </c>
      <c r="I177" s="136">
        <f>ROUND(('фонд начисленной заработной пла'!I177/'среднесписочная численность'!I177/12)*1000,1)</f>
        <v>26615.4</v>
      </c>
      <c r="J177" s="203">
        <f t="shared" si="40"/>
        <v>106.9</v>
      </c>
      <c r="K177" s="136">
        <f>ROUND(('фонд начисленной заработной пла'!K177/'среднесписочная численность'!K177/12)*1000,1)</f>
        <v>29816.2</v>
      </c>
      <c r="L177" s="209">
        <f t="shared" si="41"/>
        <v>112</v>
      </c>
      <c r="M177" s="89"/>
      <c r="N177" s="89"/>
      <c r="O177" s="89"/>
      <c r="P177" s="89"/>
      <c r="Q177" s="89"/>
      <c r="R177" s="89"/>
      <c r="S177" s="89"/>
      <c r="T177" s="89"/>
      <c r="U177" s="89"/>
      <c r="V177" s="89"/>
      <c r="W177" s="89"/>
    </row>
    <row r="178" spans="1:23" s="86" customFormat="1" ht="15.75" customHeight="1" x14ac:dyDescent="0.25">
      <c r="A178" s="78">
        <f>'фонд начисленной заработной пла'!A178</f>
        <v>0</v>
      </c>
      <c r="B178" s="159" t="e">
        <f>ROUND(('фонд начисленной заработной пла'!B178/'среднесписочная численность'!B178/12)*1000,1)</f>
        <v>#DIV/0!</v>
      </c>
      <c r="C178" s="119" t="e">
        <f>ROUND(('фонд начисленной заработной пла'!C178/'среднесписочная численность'!C178/12)*1000,1)</f>
        <v>#DIV/0!</v>
      </c>
      <c r="D178" s="105" t="e">
        <f t="shared" si="42"/>
        <v>#DIV/0!</v>
      </c>
      <c r="E178" s="119" t="e">
        <f>ROUND(('фонд начисленной заработной пла'!E178/'среднесписочная численность'!E178/12)*1000,1)</f>
        <v>#DIV/0!</v>
      </c>
      <c r="F178" s="130" t="e">
        <f t="shared" si="43"/>
        <v>#DIV/0!</v>
      </c>
      <c r="G178" s="139" t="e">
        <f>ROUND(('фонд начисленной заработной пла'!G178/'среднесписочная численность'!G178/12)*1000,1)</f>
        <v>#DIV/0!</v>
      </c>
      <c r="H178" s="111" t="e">
        <f t="shared" si="35"/>
        <v>#DIV/0!</v>
      </c>
      <c r="I178" s="136" t="e">
        <f>ROUND(('фонд начисленной заработной пла'!I178/'среднесписочная численность'!I178/12)*1000,1)</f>
        <v>#DIV/0!</v>
      </c>
      <c r="J178" s="203" t="e">
        <f t="shared" si="40"/>
        <v>#DIV/0!</v>
      </c>
      <c r="K178" s="136" t="e">
        <f>ROUND(('фонд начисленной заработной пла'!K178/'среднесписочная численность'!K178/12)*1000,1)</f>
        <v>#DIV/0!</v>
      </c>
      <c r="L178" s="209" t="e">
        <f t="shared" si="41"/>
        <v>#DIV/0!</v>
      </c>
      <c r="M178" s="89"/>
      <c r="N178" s="89"/>
      <c r="O178" s="89"/>
      <c r="P178" s="89"/>
      <c r="Q178" s="89"/>
      <c r="R178" s="89"/>
      <c r="S178" s="89"/>
      <c r="T178" s="89"/>
      <c r="U178" s="89"/>
      <c r="V178" s="89"/>
      <c r="W178" s="89"/>
    </row>
    <row r="179" spans="1:23" s="86" customFormat="1" ht="15.75" customHeight="1" x14ac:dyDescent="0.25">
      <c r="A179" s="78" t="str">
        <f>'фонд начисленной заработной пла'!A179</f>
        <v>МКОУ "Бирюковская ООШ"</v>
      </c>
      <c r="B179" s="159">
        <f>ROUND(('фонд начисленной заработной пла'!B179/'среднесписочная численность'!B179/12)*1000,1)</f>
        <v>19244</v>
      </c>
      <c r="C179" s="119">
        <f>ROUND(('фонд начисленной заработной пла'!C179/'среднесписочная численность'!C179/12)*1000,1)</f>
        <v>21902.5</v>
      </c>
      <c r="D179" s="105">
        <f t="shared" si="42"/>
        <v>113.8</v>
      </c>
      <c r="E179" s="119">
        <f>ROUND(('фонд начисленной заработной пла'!E179/'среднесписочная численность'!E179/12)*1000,1)</f>
        <v>21623.200000000001</v>
      </c>
      <c r="F179" s="130">
        <f t="shared" si="43"/>
        <v>98.7</v>
      </c>
      <c r="G179" s="139">
        <f>ROUND(('фонд начисленной заработной пла'!G179/'среднесписочная численность'!G179/12)*1000,1)</f>
        <v>22916.7</v>
      </c>
      <c r="H179" s="111">
        <f t="shared" si="35"/>
        <v>106</v>
      </c>
      <c r="I179" s="136">
        <f>ROUND(('фонд начисленной заработной пла'!I179/'среднесписочная численность'!I179/12)*1000,1)</f>
        <v>24108.7</v>
      </c>
      <c r="J179" s="203">
        <f t="shared" si="40"/>
        <v>105.2</v>
      </c>
      <c r="K179" s="136">
        <f>ROUND(('фонд начисленной заработной пла'!K179/'среднесписочная численность'!K179/12)*1000,1)</f>
        <v>27496.400000000001</v>
      </c>
      <c r="L179" s="209">
        <f t="shared" si="41"/>
        <v>114.1</v>
      </c>
      <c r="M179" s="89"/>
      <c r="N179" s="89"/>
      <c r="O179" s="89"/>
      <c r="P179" s="89"/>
      <c r="Q179" s="89"/>
      <c r="R179" s="89"/>
      <c r="S179" s="89"/>
      <c r="T179" s="89"/>
      <c r="U179" s="89"/>
      <c r="V179" s="89"/>
      <c r="W179" s="89"/>
    </row>
    <row r="180" spans="1:23" s="86" customFormat="1" ht="15.75" customHeight="1" x14ac:dyDescent="0.25">
      <c r="A180" s="78" t="str">
        <f>'фонд начисленной заработной пла'!A180</f>
        <v>МКОУ " Будищанская ООШ"</v>
      </c>
      <c r="B180" s="159">
        <f>ROUND(('фонд начисленной заработной пла'!B180/'среднесписочная численность'!B180/12)*1000,1)</f>
        <v>18571.7</v>
      </c>
      <c r="C180" s="119">
        <f>ROUND(('фонд начисленной заработной пла'!C180/'среднесписочная численность'!C180/12)*1000,1)</f>
        <v>21912.6</v>
      </c>
      <c r="D180" s="105">
        <f t="shared" si="42"/>
        <v>118</v>
      </c>
      <c r="E180" s="119">
        <f>ROUND(('фонд начисленной заработной пла'!E180/'среднесписочная численность'!E180/12)*1000,1)</f>
        <v>20245.8</v>
      </c>
      <c r="F180" s="130">
        <f t="shared" si="43"/>
        <v>92.4</v>
      </c>
      <c r="G180" s="139">
        <f>ROUND(('фонд начисленной заработной пла'!G180/'среднесписочная численность'!G180/12)*1000,1)</f>
        <v>21816.7</v>
      </c>
      <c r="H180" s="111">
        <f t="shared" si="35"/>
        <v>107.8</v>
      </c>
      <c r="I180" s="136">
        <f>ROUND(('фонд начисленной заработной пла'!I180/'среднесписочная численность'!I180/12)*1000,1)</f>
        <v>23695.8</v>
      </c>
      <c r="J180" s="203">
        <f t="shared" si="40"/>
        <v>108.6</v>
      </c>
      <c r="K180" s="136">
        <f>ROUND(('фонд начисленной заработной пла'!K180/'среднесписочная численность'!K180/12)*1000,1)</f>
        <v>25458.3</v>
      </c>
      <c r="L180" s="209">
        <f t="shared" si="41"/>
        <v>107.4</v>
      </c>
      <c r="M180" s="89"/>
      <c r="N180" s="89"/>
      <c r="O180" s="89"/>
      <c r="P180" s="89"/>
      <c r="Q180" s="89"/>
      <c r="R180" s="89"/>
      <c r="S180" s="89"/>
      <c r="T180" s="89"/>
      <c r="U180" s="89"/>
      <c r="V180" s="89"/>
      <c r="W180" s="89"/>
    </row>
    <row r="181" spans="1:23" s="86" customFormat="1" ht="15.75" customHeight="1" x14ac:dyDescent="0.25">
      <c r="A181" s="78">
        <f>'фонд начисленной заработной пла'!A181</f>
        <v>0</v>
      </c>
      <c r="B181" s="159" t="e">
        <f>ROUND(('фонд начисленной заработной пла'!B181/'среднесписочная численность'!B181/12)*1000,1)</f>
        <v>#DIV/0!</v>
      </c>
      <c r="C181" s="119" t="e">
        <f>ROUND(('фонд начисленной заработной пла'!C181/'среднесписочная численность'!C181/12)*1000,1)</f>
        <v>#DIV/0!</v>
      </c>
      <c r="D181" s="105" t="e">
        <f t="shared" si="42"/>
        <v>#DIV/0!</v>
      </c>
      <c r="E181" s="119" t="e">
        <f>ROUND(('фонд начисленной заработной пла'!E181/'среднесписочная численность'!E181/12)*1000,1)</f>
        <v>#DIV/0!</v>
      </c>
      <c r="F181" s="130" t="e">
        <f t="shared" si="43"/>
        <v>#DIV/0!</v>
      </c>
      <c r="G181" s="139" t="e">
        <f>ROUND(('фонд начисленной заработной пла'!G181/'среднесписочная численность'!G181/12)*1000,1)</f>
        <v>#DIV/0!</v>
      </c>
      <c r="H181" s="111" t="e">
        <f t="shared" si="35"/>
        <v>#DIV/0!</v>
      </c>
      <c r="I181" s="136" t="e">
        <f>ROUND(('фонд начисленной заработной пла'!I181/'среднесписочная численность'!I181/12)*1000,1)</f>
        <v>#DIV/0!</v>
      </c>
      <c r="J181" s="203" t="e">
        <f t="shared" si="40"/>
        <v>#DIV/0!</v>
      </c>
      <c r="K181" s="136" t="e">
        <f>ROUND(('фонд начисленной заработной пла'!K181/'среднесписочная численность'!K181/12)*1000,1)</f>
        <v>#DIV/0!</v>
      </c>
      <c r="L181" s="209" t="e">
        <f t="shared" si="41"/>
        <v>#DIV/0!</v>
      </c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</row>
    <row r="182" spans="1:23" s="86" customFormat="1" ht="15.75" customHeight="1" x14ac:dyDescent="0.25">
      <c r="A182" s="78">
        <f>'фонд начисленной заработной пла'!A182</f>
        <v>0</v>
      </c>
      <c r="B182" s="159" t="e">
        <f>ROUND(('фонд начисленной заработной пла'!B182/'среднесписочная численность'!B182/12)*1000,1)</f>
        <v>#DIV/0!</v>
      </c>
      <c r="C182" s="119" t="e">
        <f>ROUND(('фонд начисленной заработной пла'!C182/'среднесписочная численность'!C182/12)*1000,1)</f>
        <v>#DIV/0!</v>
      </c>
      <c r="D182" s="105" t="e">
        <f t="shared" si="42"/>
        <v>#DIV/0!</v>
      </c>
      <c r="E182" s="119" t="e">
        <f>ROUND(('фонд начисленной заработной пла'!E182/'среднесписочная численность'!E182/12)*1000,1)</f>
        <v>#DIV/0!</v>
      </c>
      <c r="F182" s="130" t="e">
        <f t="shared" si="43"/>
        <v>#DIV/0!</v>
      </c>
      <c r="G182" s="139" t="e">
        <f>ROUND(('фонд начисленной заработной пла'!G182/'среднесписочная численность'!G182/12)*1000,1)</f>
        <v>#DIV/0!</v>
      </c>
      <c r="H182" s="111" t="e">
        <f t="shared" si="35"/>
        <v>#DIV/0!</v>
      </c>
      <c r="I182" s="136" t="e">
        <f>ROUND(('фонд начисленной заработной пла'!I182/'среднесписочная численность'!I182/12)*1000,1)</f>
        <v>#DIV/0!</v>
      </c>
      <c r="J182" s="203" t="e">
        <f t="shared" si="40"/>
        <v>#DIV/0!</v>
      </c>
      <c r="K182" s="136" t="e">
        <f>ROUND(('фонд начисленной заработной пла'!K182/'среднесписочная численность'!K182/12)*1000,1)</f>
        <v>#DIV/0!</v>
      </c>
      <c r="L182" s="209" t="e">
        <f t="shared" si="41"/>
        <v>#DIV/0!</v>
      </c>
      <c r="M182" s="89"/>
      <c r="N182" s="89"/>
      <c r="O182" s="89"/>
      <c r="P182" s="89"/>
      <c r="Q182" s="89"/>
      <c r="R182" s="89"/>
      <c r="S182" s="89"/>
      <c r="T182" s="89"/>
      <c r="U182" s="89"/>
      <c r="V182" s="89"/>
      <c r="W182" s="89"/>
    </row>
    <row r="183" spans="1:23" s="86" customFormat="1" ht="15.75" customHeight="1" x14ac:dyDescent="0.25">
      <c r="A183" s="78">
        <f>'фонд начисленной заработной пла'!A183</f>
        <v>0</v>
      </c>
      <c r="B183" s="159" t="e">
        <f>ROUND(('фонд начисленной заработной пла'!B183/'среднесписочная численность'!B183/12)*1000,1)</f>
        <v>#DIV/0!</v>
      </c>
      <c r="C183" s="119" t="e">
        <f>ROUND(('фонд начисленной заработной пла'!C183/'среднесписочная численность'!C183/12)*1000,1)</f>
        <v>#DIV/0!</v>
      </c>
      <c r="D183" s="105" t="e">
        <f t="shared" si="42"/>
        <v>#DIV/0!</v>
      </c>
      <c r="E183" s="119" t="e">
        <f>ROUND(('фонд начисленной заработной пла'!E183/'среднесписочная численность'!E183/12)*1000,1)</f>
        <v>#DIV/0!</v>
      </c>
      <c r="F183" s="130" t="e">
        <f t="shared" si="43"/>
        <v>#DIV/0!</v>
      </c>
      <c r="G183" s="139" t="e">
        <f>ROUND(('фонд начисленной заработной пла'!G183/'среднесписочная численность'!G183/12)*1000,1)</f>
        <v>#DIV/0!</v>
      </c>
      <c r="H183" s="111" t="e">
        <f t="shared" si="35"/>
        <v>#DIV/0!</v>
      </c>
      <c r="I183" s="136" t="e">
        <f>ROUND(('фонд начисленной заработной пла'!I183/'среднесписочная численность'!I183/12)*1000,1)</f>
        <v>#DIV/0!</v>
      </c>
      <c r="J183" s="203" t="e">
        <f t="shared" si="40"/>
        <v>#DIV/0!</v>
      </c>
      <c r="K183" s="136" t="e">
        <f>ROUND(('фонд начисленной заработной пла'!K183/'среднесписочная численность'!K183/12)*1000,1)</f>
        <v>#DIV/0!</v>
      </c>
      <c r="L183" s="209" t="e">
        <f t="shared" si="41"/>
        <v>#DIV/0!</v>
      </c>
      <c r="M183" s="89"/>
      <c r="N183" s="89"/>
      <c r="O183" s="89"/>
      <c r="P183" s="89"/>
      <c r="Q183" s="89"/>
      <c r="R183" s="89"/>
      <c r="S183" s="89"/>
      <c r="T183" s="89"/>
      <c r="U183" s="89"/>
      <c r="V183" s="89"/>
      <c r="W183" s="89"/>
    </row>
    <row r="184" spans="1:23" s="86" customFormat="1" ht="15.75" customHeight="1" x14ac:dyDescent="0.25">
      <c r="A184" s="78">
        <f>'фонд начисленной заработной пла'!A184</f>
        <v>0</v>
      </c>
      <c r="B184" s="159" t="e">
        <f>ROUND(('фонд начисленной заработной пла'!B184/'среднесписочная численность'!B184/12)*1000,1)</f>
        <v>#DIV/0!</v>
      </c>
      <c r="C184" s="119" t="e">
        <f>ROUND(('фонд начисленной заработной пла'!C184/'среднесписочная численность'!C184/12)*1000,1)</f>
        <v>#DIV/0!</v>
      </c>
      <c r="D184" s="105" t="e">
        <f t="shared" si="42"/>
        <v>#DIV/0!</v>
      </c>
      <c r="E184" s="119" t="e">
        <f>ROUND(('фонд начисленной заработной пла'!E184/'среднесписочная численность'!E184/12)*1000,1)</f>
        <v>#DIV/0!</v>
      </c>
      <c r="F184" s="130" t="e">
        <f t="shared" si="43"/>
        <v>#DIV/0!</v>
      </c>
      <c r="G184" s="139" t="e">
        <f>ROUND(('фонд начисленной заработной пла'!G184/'среднесписочная численность'!G184/12)*1000,1)</f>
        <v>#DIV/0!</v>
      </c>
      <c r="H184" s="111" t="e">
        <f t="shared" si="35"/>
        <v>#DIV/0!</v>
      </c>
      <c r="I184" s="136" t="e">
        <f>ROUND(('фонд начисленной заработной пла'!I184/'среднесписочная численность'!I184/12)*1000,1)</f>
        <v>#DIV/0!</v>
      </c>
      <c r="J184" s="203" t="e">
        <f t="shared" si="40"/>
        <v>#DIV/0!</v>
      </c>
      <c r="K184" s="136" t="e">
        <f>ROUND(('фонд начисленной заработной пла'!K184/'среднесписочная численность'!K184/12)*1000,1)</f>
        <v>#DIV/0!</v>
      </c>
      <c r="L184" s="209" t="e">
        <f t="shared" si="41"/>
        <v>#DIV/0!</v>
      </c>
      <c r="M184" s="89"/>
      <c r="N184" s="89"/>
      <c r="O184" s="89"/>
      <c r="P184" s="89"/>
      <c r="Q184" s="89"/>
      <c r="R184" s="89"/>
      <c r="S184" s="89"/>
      <c r="T184" s="89"/>
      <c r="U184" s="89"/>
      <c r="V184" s="89"/>
      <c r="W184" s="89"/>
    </row>
    <row r="185" spans="1:23" s="86" customFormat="1" ht="15.75" customHeight="1" x14ac:dyDescent="0.25">
      <c r="A185" s="78">
        <f>'фонд начисленной заработной пла'!A185</f>
        <v>0</v>
      </c>
      <c r="B185" s="159" t="e">
        <f>ROUND(('фонд начисленной заработной пла'!B185/'среднесписочная численность'!B185/12)*1000,1)</f>
        <v>#DIV/0!</v>
      </c>
      <c r="C185" s="119" t="e">
        <f>ROUND(('фонд начисленной заработной пла'!C185/'среднесписочная численность'!C185/12)*1000,1)</f>
        <v>#DIV/0!</v>
      </c>
      <c r="D185" s="105" t="e">
        <f t="shared" si="42"/>
        <v>#DIV/0!</v>
      </c>
      <c r="E185" s="119" t="e">
        <f>ROUND(('фонд начисленной заработной пла'!E185/'среднесписочная численность'!E185/12)*1000,1)</f>
        <v>#DIV/0!</v>
      </c>
      <c r="F185" s="130" t="e">
        <f t="shared" si="43"/>
        <v>#DIV/0!</v>
      </c>
      <c r="G185" s="139" t="e">
        <f>ROUND(('фонд начисленной заработной пла'!G185/'среднесписочная численность'!G185/12)*1000,1)</f>
        <v>#DIV/0!</v>
      </c>
      <c r="H185" s="111" t="e">
        <f t="shared" si="35"/>
        <v>#DIV/0!</v>
      </c>
      <c r="I185" s="136" t="e">
        <f>ROUND(('фонд начисленной заработной пла'!I185/'среднесписочная численность'!I185/12)*1000,1)</f>
        <v>#DIV/0!</v>
      </c>
      <c r="J185" s="203" t="e">
        <f t="shared" si="40"/>
        <v>#DIV/0!</v>
      </c>
      <c r="K185" s="136" t="e">
        <f>ROUND(('фонд начисленной заработной пла'!K185/'среднесписочная численность'!K185/12)*1000,1)</f>
        <v>#DIV/0!</v>
      </c>
      <c r="L185" s="209" t="e">
        <f t="shared" si="41"/>
        <v>#DIV/0!</v>
      </c>
      <c r="M185" s="89"/>
      <c r="N185" s="89"/>
      <c r="O185" s="89"/>
      <c r="P185" s="89"/>
      <c r="Q185" s="89"/>
      <c r="R185" s="89"/>
      <c r="S185" s="89"/>
      <c r="T185" s="89"/>
      <c r="U185" s="89"/>
      <c r="V185" s="89"/>
      <c r="W185" s="89"/>
    </row>
    <row r="186" spans="1:23" s="86" customFormat="1" ht="15.75" customHeight="1" x14ac:dyDescent="0.25">
      <c r="A186" s="78">
        <f>'фонд начисленной заработной пла'!A186</f>
        <v>0</v>
      </c>
      <c r="B186" s="159" t="e">
        <f>ROUND(('фонд начисленной заработной пла'!B186/'среднесписочная численность'!B186/12)*1000,1)</f>
        <v>#DIV/0!</v>
      </c>
      <c r="C186" s="119" t="e">
        <f>ROUND(('фонд начисленной заработной пла'!C186/'среднесписочная численность'!C186/12)*1000,1)</f>
        <v>#DIV/0!</v>
      </c>
      <c r="D186" s="105" t="e">
        <f t="shared" si="42"/>
        <v>#DIV/0!</v>
      </c>
      <c r="E186" s="119" t="e">
        <f>ROUND(('фонд начисленной заработной пла'!E186/'среднесписочная численность'!E186/12)*1000,1)</f>
        <v>#DIV/0!</v>
      </c>
      <c r="F186" s="130" t="e">
        <f t="shared" si="43"/>
        <v>#DIV/0!</v>
      </c>
      <c r="G186" s="139" t="e">
        <f>ROUND(('фонд начисленной заработной пла'!G186/'среднесписочная численность'!G186/12)*1000,1)</f>
        <v>#DIV/0!</v>
      </c>
      <c r="H186" s="111" t="e">
        <f t="shared" si="35"/>
        <v>#DIV/0!</v>
      </c>
      <c r="I186" s="136" t="e">
        <f>ROUND(('фонд начисленной заработной пла'!I186/'среднесписочная численность'!I186/12)*1000,1)</f>
        <v>#DIV/0!</v>
      </c>
      <c r="J186" s="203" t="e">
        <f t="shared" si="40"/>
        <v>#DIV/0!</v>
      </c>
      <c r="K186" s="174" t="e">
        <f>ROUND(('фонд начисленной заработной пла'!K186/'среднесписочная численность'!K186/12)*1000,1)</f>
        <v>#DIV/0!</v>
      </c>
      <c r="L186" s="209" t="e">
        <f t="shared" si="41"/>
        <v>#DIV/0!</v>
      </c>
      <c r="M186" s="89"/>
      <c r="N186" s="89"/>
      <c r="O186" s="89"/>
      <c r="P186" s="89"/>
      <c r="Q186" s="89"/>
      <c r="R186" s="89"/>
      <c r="S186" s="89"/>
      <c r="T186" s="89"/>
      <c r="U186" s="89"/>
      <c r="V186" s="89"/>
      <c r="W186" s="89"/>
    </row>
    <row r="187" spans="1:23" s="86" customFormat="1" ht="15.75" customHeight="1" x14ac:dyDescent="0.25">
      <c r="A187" s="78">
        <f>'фонд начисленной заработной пла'!A187</f>
        <v>0</v>
      </c>
      <c r="B187" s="159" t="e">
        <f>ROUND(('фонд начисленной заработной пла'!B187/'среднесписочная численность'!B187/12)*1000,1)</f>
        <v>#DIV/0!</v>
      </c>
      <c r="C187" s="119" t="e">
        <f>ROUND(('фонд начисленной заработной пла'!C187/'среднесписочная численность'!C187/12)*1000,1)</f>
        <v>#DIV/0!</v>
      </c>
      <c r="D187" s="105" t="e">
        <f t="shared" si="42"/>
        <v>#DIV/0!</v>
      </c>
      <c r="E187" s="119" t="e">
        <f>ROUND(('фонд начисленной заработной пла'!E187/'среднесписочная численность'!E187/12)*1000,1)</f>
        <v>#DIV/0!</v>
      </c>
      <c r="F187" s="130" t="e">
        <f t="shared" si="43"/>
        <v>#DIV/0!</v>
      </c>
      <c r="G187" s="139" t="e">
        <f>ROUND(('фонд начисленной заработной пла'!G187/'среднесписочная численность'!G187/12)*1000,1)</f>
        <v>#DIV/0!</v>
      </c>
      <c r="H187" s="111" t="e">
        <f t="shared" si="35"/>
        <v>#DIV/0!</v>
      </c>
      <c r="I187" s="136" t="e">
        <f>ROUND(('фонд начисленной заработной пла'!I187/'среднесписочная численность'!I187/12)*1000,1)</f>
        <v>#DIV/0!</v>
      </c>
      <c r="J187" s="203" t="e">
        <f t="shared" si="40"/>
        <v>#DIV/0!</v>
      </c>
      <c r="K187" s="136" t="e">
        <f>ROUND(('фонд начисленной заработной пла'!K187/'среднесписочная численность'!K187/12)*1000,1)</f>
        <v>#DIV/0!</v>
      </c>
      <c r="L187" s="209" t="e">
        <f t="shared" si="41"/>
        <v>#DIV/0!</v>
      </c>
      <c r="M187" s="89"/>
      <c r="N187" s="89"/>
      <c r="O187" s="89"/>
      <c r="P187" s="89"/>
      <c r="Q187" s="89"/>
      <c r="R187" s="89"/>
      <c r="S187" s="89"/>
      <c r="T187" s="89"/>
      <c r="U187" s="89"/>
      <c r="V187" s="89"/>
      <c r="W187" s="89"/>
    </row>
    <row r="188" spans="1:23" s="86" customFormat="1" x14ac:dyDescent="0.25">
      <c r="A188" s="78">
        <f>'фонд начисленной заработной пла'!A188</f>
        <v>0</v>
      </c>
      <c r="B188" s="159" t="e">
        <f>ROUND(('фонд начисленной заработной пла'!B188/'среднесписочная численность'!B188/12)*1000,1)</f>
        <v>#DIV/0!</v>
      </c>
      <c r="C188" s="119" t="e">
        <f>ROUND(('фонд начисленной заработной пла'!C188/'среднесписочная численность'!C188/12)*1000,1)</f>
        <v>#DIV/0!</v>
      </c>
      <c r="D188" s="105" t="e">
        <f t="shared" ref="D188:D211" si="44">ROUND(C188/B188*100,1)</f>
        <v>#DIV/0!</v>
      </c>
      <c r="E188" s="119" t="e">
        <f>ROUND(('фонд начисленной заработной пла'!E188/'среднесписочная численность'!E188/12)*1000,1)</f>
        <v>#DIV/0!</v>
      </c>
      <c r="F188" s="130" t="e">
        <f t="shared" si="43"/>
        <v>#DIV/0!</v>
      </c>
      <c r="G188" s="139" t="e">
        <f>ROUND(('фонд начисленной заработной пла'!G188/'среднесписочная численность'!G188/12)*1000,1)</f>
        <v>#DIV/0!</v>
      </c>
      <c r="H188" s="111" t="e">
        <f t="shared" si="35"/>
        <v>#DIV/0!</v>
      </c>
      <c r="I188" s="136" t="e">
        <f>ROUND(('фонд начисленной заработной пла'!I188/'среднесписочная численность'!I188/12)*1000,1)</f>
        <v>#DIV/0!</v>
      </c>
      <c r="J188" s="203" t="e">
        <f t="shared" si="40"/>
        <v>#DIV/0!</v>
      </c>
      <c r="K188" s="136" t="e">
        <f>ROUND(('фонд начисленной заработной пла'!K188/'среднесписочная численность'!K188/12)*1000,1)</f>
        <v>#DIV/0!</v>
      </c>
      <c r="L188" s="209" t="e">
        <f t="shared" si="41"/>
        <v>#DIV/0!</v>
      </c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</row>
    <row r="189" spans="1:23" s="86" customFormat="1" ht="17.25" customHeight="1" x14ac:dyDescent="0.25">
      <c r="A189" s="90" t="str">
        <f>'фонд начисленной заработной пла'!A189</f>
        <v>(наименование предприятия, организации)</v>
      </c>
      <c r="B189" s="159" t="e">
        <f>ROUND(('фонд начисленной заработной пла'!B189/'среднесписочная численность'!B189/12)*1000,1)</f>
        <v>#DIV/0!</v>
      </c>
      <c r="C189" s="119" t="e">
        <f>ROUND(('фонд начисленной заработной пла'!C189/'среднесписочная численность'!C189/12)*1000,1)</f>
        <v>#DIV/0!</v>
      </c>
      <c r="D189" s="105" t="e">
        <f t="shared" si="44"/>
        <v>#DIV/0!</v>
      </c>
      <c r="E189" s="119" t="e">
        <f>ROUND(('фонд начисленной заработной пла'!E189/'среднесписочная численность'!E189/12)*1000,1)</f>
        <v>#DIV/0!</v>
      </c>
      <c r="F189" s="130" t="e">
        <f t="shared" si="43"/>
        <v>#DIV/0!</v>
      </c>
      <c r="G189" s="139" t="e">
        <f>ROUND(('фонд начисленной заработной пла'!G189/'среднесписочная численность'!G189/12)*1000,1)</f>
        <v>#DIV/0!</v>
      </c>
      <c r="H189" s="111" t="e">
        <f t="shared" si="35"/>
        <v>#DIV/0!</v>
      </c>
      <c r="I189" s="174" t="e">
        <f>ROUND(('фонд начисленной заработной пла'!I189/'среднесписочная численность'!I189/12)*1000,1)</f>
        <v>#DIV/0!</v>
      </c>
      <c r="J189" s="203" t="e">
        <f t="shared" si="40"/>
        <v>#DIV/0!</v>
      </c>
      <c r="K189" s="174" t="e">
        <f>ROUND(('фонд начисленной заработной пла'!K189/'среднесписочная численность'!K189/12)*1000,1)</f>
        <v>#DIV/0!</v>
      </c>
      <c r="L189" s="209" t="e">
        <f t="shared" si="41"/>
        <v>#DIV/0!</v>
      </c>
      <c r="M189" s="89"/>
      <c r="N189" s="89"/>
      <c r="O189" s="89"/>
      <c r="P189" s="89"/>
      <c r="Q189" s="89"/>
      <c r="R189" s="89"/>
      <c r="S189" s="89"/>
      <c r="T189" s="89"/>
      <c r="U189" s="89"/>
      <c r="V189" s="89"/>
      <c r="W189" s="89"/>
    </row>
    <row r="190" spans="1:23" s="24" customFormat="1" ht="24.75" x14ac:dyDescent="0.25">
      <c r="A190" s="256" t="s">
        <v>49</v>
      </c>
      <c r="B190" s="158" t="e">
        <f>ROUND(('фонд начисленной заработной пла'!B190/'среднесписочная численность'!B190/12)*1000,1)</f>
        <v>#DIV/0!</v>
      </c>
      <c r="C190" s="99" t="e">
        <f>ROUND(('фонд начисленной заработной пла'!C190/'среднесписочная численность'!C190/12)*1000,1)</f>
        <v>#DIV/0!</v>
      </c>
      <c r="D190" s="101" t="e">
        <f t="shared" si="44"/>
        <v>#DIV/0!</v>
      </c>
      <c r="E190" s="99" t="e">
        <f>ROUND(('фонд начисленной заработной пла'!E190/'среднесписочная численность'!E190/12)*1000,1)</f>
        <v>#DIV/0!</v>
      </c>
      <c r="F190" s="133" t="e">
        <f t="shared" si="43"/>
        <v>#DIV/0!</v>
      </c>
      <c r="G190" s="141" t="e">
        <f>ROUND(('фонд начисленной заработной пла'!G190/'среднесписочная численность'!G190/12)*1000,1)</f>
        <v>#DIV/0!</v>
      </c>
      <c r="H190" s="99" t="e">
        <f t="shared" si="35"/>
        <v>#DIV/0!</v>
      </c>
      <c r="I190" s="141" t="e">
        <f>ROUND(('фонд начисленной заработной пла'!I190/'среднесписочная численность'!I190/12)*1000,1)</f>
        <v>#DIV/0!</v>
      </c>
      <c r="J190" s="201" t="e">
        <f t="shared" si="40"/>
        <v>#DIV/0!</v>
      </c>
      <c r="K190" s="141" t="e">
        <f>ROUND(('фонд начисленной заработной пла'!K190/'среднесписочная численность'!K190/12)*1000,1)</f>
        <v>#DIV/0!</v>
      </c>
      <c r="L190" s="208" t="e">
        <f t="shared" si="41"/>
        <v>#DIV/0!</v>
      </c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</row>
    <row r="191" spans="1:23" s="86" customFormat="1" x14ac:dyDescent="0.25">
      <c r="A191" s="79">
        <f>'фонд начисленной заработной пла'!A191</f>
        <v>0</v>
      </c>
      <c r="B191" s="159" t="e">
        <f>ROUND(('фонд начисленной заработной пла'!B191/'среднесписочная численность'!B191/12)*1000,1)</f>
        <v>#DIV/0!</v>
      </c>
      <c r="C191" s="119" t="e">
        <f>ROUND(('фонд начисленной заработной пла'!C191/'среднесписочная численность'!C191/12)*1000,1)</f>
        <v>#DIV/0!</v>
      </c>
      <c r="D191" s="105" t="e">
        <f t="shared" si="44"/>
        <v>#DIV/0!</v>
      </c>
      <c r="E191" s="119" t="e">
        <f>ROUND(('фонд начисленной заработной пла'!E191/'среднесписочная численность'!E191/12)*1000,1)</f>
        <v>#DIV/0!</v>
      </c>
      <c r="F191" s="130" t="e">
        <f t="shared" si="43"/>
        <v>#DIV/0!</v>
      </c>
      <c r="G191" s="139" t="e">
        <f>ROUND(('фонд начисленной заработной пла'!G191/'среднесписочная численность'!G191/12)*1000,1)</f>
        <v>#DIV/0!</v>
      </c>
      <c r="H191" s="111" t="e">
        <f t="shared" si="35"/>
        <v>#DIV/0!</v>
      </c>
      <c r="I191" s="136" t="e">
        <f>ROUND(('фонд начисленной заработной пла'!I191/'среднесписочная численность'!I191/12)*1000,1)</f>
        <v>#DIV/0!</v>
      </c>
      <c r="J191" s="203" t="e">
        <f t="shared" si="40"/>
        <v>#DIV/0!</v>
      </c>
      <c r="K191" s="136" t="e">
        <f>ROUND(('фонд начисленной заработной пла'!K191/'среднесписочная численность'!K191/12)*1000,1)</f>
        <v>#DIV/0!</v>
      </c>
      <c r="L191" s="209" t="e">
        <f t="shared" si="41"/>
        <v>#DIV/0!</v>
      </c>
      <c r="M191" s="89"/>
      <c r="N191" s="89"/>
      <c r="O191" s="89"/>
      <c r="P191" s="89"/>
      <c r="Q191" s="89"/>
      <c r="R191" s="89"/>
      <c r="S191" s="89"/>
      <c r="T191" s="89"/>
      <c r="U191" s="89"/>
      <c r="V191" s="89"/>
      <c r="W191" s="89"/>
    </row>
    <row r="192" spans="1:23" s="86" customFormat="1" ht="24.75" customHeight="1" x14ac:dyDescent="0.25">
      <c r="A192" s="79">
        <f>'фонд начисленной заработной пла'!A192</f>
        <v>0</v>
      </c>
      <c r="B192" s="159" t="e">
        <f>ROUND(('фонд начисленной заработной пла'!B192/'среднесписочная численность'!B192/12)*1000,1)</f>
        <v>#DIV/0!</v>
      </c>
      <c r="C192" s="119" t="e">
        <f>ROUND(('фонд начисленной заработной пла'!C192/'среднесписочная численность'!C192/12)*1000,1)</f>
        <v>#DIV/0!</v>
      </c>
      <c r="D192" s="105" t="e">
        <f t="shared" si="44"/>
        <v>#DIV/0!</v>
      </c>
      <c r="E192" s="119" t="e">
        <f>ROUND(('фонд начисленной заработной пла'!E192/'среднесписочная численность'!E192/12)*1000,1)</f>
        <v>#DIV/0!</v>
      </c>
      <c r="F192" s="130" t="e">
        <f t="shared" si="43"/>
        <v>#DIV/0!</v>
      </c>
      <c r="G192" s="139" t="e">
        <f>ROUND(('фонд начисленной заработной пла'!G192/'среднесписочная численность'!G192/12)*1000,1)</f>
        <v>#DIV/0!</v>
      </c>
      <c r="H192" s="111" t="e">
        <f t="shared" si="35"/>
        <v>#DIV/0!</v>
      </c>
      <c r="I192" s="136" t="e">
        <f>ROUND(('фонд начисленной заработной пла'!I192/'среднесписочная численность'!I192/12)*1000,1)</f>
        <v>#DIV/0!</v>
      </c>
      <c r="J192" s="203" t="e">
        <f t="shared" si="40"/>
        <v>#DIV/0!</v>
      </c>
      <c r="K192" s="136" t="e">
        <f>ROUND(('фонд начисленной заработной пла'!K192/'среднесписочная численность'!K192/12)*1000,1)</f>
        <v>#DIV/0!</v>
      </c>
      <c r="L192" s="209" t="e">
        <f t="shared" si="41"/>
        <v>#DIV/0!</v>
      </c>
      <c r="M192" s="89"/>
      <c r="N192" s="89"/>
      <c r="O192" s="89"/>
      <c r="P192" s="89"/>
      <c r="Q192" s="89"/>
      <c r="R192" s="89"/>
      <c r="S192" s="89"/>
      <c r="T192" s="89"/>
      <c r="U192" s="89"/>
      <c r="V192" s="89"/>
      <c r="W192" s="89"/>
    </row>
    <row r="193" spans="1:23" s="86" customFormat="1" ht="24" customHeight="1" x14ac:dyDescent="0.25">
      <c r="A193" s="79">
        <f>'фонд начисленной заработной пла'!A193</f>
        <v>0</v>
      </c>
      <c r="B193" s="159" t="e">
        <f>ROUND(('фонд начисленной заработной пла'!B193/'среднесписочная численность'!B193/12)*1000,1)</f>
        <v>#DIV/0!</v>
      </c>
      <c r="C193" s="119" t="e">
        <f>ROUND(('фонд начисленной заработной пла'!C193/'среднесписочная численность'!C193/12)*1000,1)</f>
        <v>#DIV/0!</v>
      </c>
      <c r="D193" s="105" t="e">
        <f t="shared" si="44"/>
        <v>#DIV/0!</v>
      </c>
      <c r="E193" s="119" t="e">
        <f>ROUND(('фонд начисленной заработной пла'!E193/'среднесписочная численность'!E193/12)*1000,1)</f>
        <v>#DIV/0!</v>
      </c>
      <c r="F193" s="130" t="e">
        <f t="shared" si="43"/>
        <v>#DIV/0!</v>
      </c>
      <c r="G193" s="139" t="e">
        <f>ROUND(('фонд начисленной заработной пла'!G193/'среднесписочная численность'!G193/12)*1000,1)</f>
        <v>#DIV/0!</v>
      </c>
      <c r="H193" s="111" t="e">
        <f t="shared" si="35"/>
        <v>#DIV/0!</v>
      </c>
      <c r="I193" s="136" t="e">
        <f>ROUND(('фонд начисленной заработной пла'!I193/'среднесписочная численность'!I193/12)*1000,1)</f>
        <v>#DIV/0!</v>
      </c>
      <c r="J193" s="203" t="e">
        <f t="shared" si="40"/>
        <v>#DIV/0!</v>
      </c>
      <c r="K193" s="136" t="e">
        <f>ROUND(('фонд начисленной заработной пла'!K193/'среднесписочная численность'!K193/12)*1000,1)</f>
        <v>#DIV/0!</v>
      </c>
      <c r="L193" s="209" t="e">
        <f t="shared" si="41"/>
        <v>#DIV/0!</v>
      </c>
      <c r="M193" s="89"/>
      <c r="N193" s="89"/>
      <c r="O193" s="89"/>
      <c r="P193" s="89"/>
      <c r="Q193" s="89"/>
      <c r="R193" s="89"/>
      <c r="S193" s="89"/>
      <c r="T193" s="89"/>
      <c r="U193" s="89"/>
      <c r="V193" s="89"/>
      <c r="W193" s="89"/>
    </row>
    <row r="194" spans="1:23" s="24" customFormat="1" ht="30" customHeight="1" x14ac:dyDescent="0.25">
      <c r="A194" s="256"/>
      <c r="B194" s="158"/>
      <c r="C194" s="99"/>
      <c r="D194" s="101"/>
      <c r="E194" s="99"/>
      <c r="F194" s="133"/>
      <c r="G194" s="141"/>
      <c r="H194" s="111"/>
      <c r="I194" s="141"/>
      <c r="J194" s="201"/>
      <c r="K194" s="141"/>
      <c r="L194" s="208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</row>
    <row r="195" spans="1:23" s="86" customFormat="1" ht="15.75" customHeight="1" x14ac:dyDescent="0.25">
      <c r="A195" s="79">
        <f>'фонд начисленной заработной пла'!A195</f>
        <v>0</v>
      </c>
      <c r="B195" s="159" t="e">
        <f>ROUND(('фонд начисленной заработной пла'!B195/'среднесписочная численность'!B195/12)*1000,1)</f>
        <v>#DIV/0!</v>
      </c>
      <c r="C195" s="119" t="e">
        <f>ROUND(('фонд начисленной заработной пла'!C195/'среднесписочная численность'!C195/12)*1000,1)</f>
        <v>#DIV/0!</v>
      </c>
      <c r="D195" s="105" t="e">
        <f t="shared" si="44"/>
        <v>#DIV/0!</v>
      </c>
      <c r="E195" s="119" t="e">
        <f>ROUND(('фонд начисленной заработной пла'!E195/'среднесписочная численность'!E195/12)*1000,1)</f>
        <v>#DIV/0!</v>
      </c>
      <c r="F195" s="130" t="e">
        <f t="shared" ref="F195:F211" si="45">ROUND(E195/C195*100,1)</f>
        <v>#DIV/0!</v>
      </c>
      <c r="G195" s="139" t="e">
        <f>ROUND(('фонд начисленной заработной пла'!G195/'среднесписочная численность'!G195/12)*1000,1)</f>
        <v>#DIV/0!</v>
      </c>
      <c r="H195" s="111" t="e">
        <f t="shared" si="35"/>
        <v>#DIV/0!</v>
      </c>
      <c r="I195" s="136" t="e">
        <f>ROUND(('фонд начисленной заработной пла'!I195/'среднесписочная численность'!I195/12)*1000,1)</f>
        <v>#DIV/0!</v>
      </c>
      <c r="J195" s="203" t="e">
        <f t="shared" si="40"/>
        <v>#DIV/0!</v>
      </c>
      <c r="K195" s="136" t="e">
        <f>ROUND(('фонд начисленной заработной пла'!K195/'среднесписочная численность'!K195/12)*1000,1)</f>
        <v>#DIV/0!</v>
      </c>
      <c r="L195" s="209" t="e">
        <f t="shared" si="41"/>
        <v>#DIV/0!</v>
      </c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</row>
    <row r="196" spans="1:23" s="86" customFormat="1" ht="15.75" customHeight="1" x14ac:dyDescent="0.25">
      <c r="A196" s="79">
        <f>'фонд начисленной заработной пла'!A196</f>
        <v>0</v>
      </c>
      <c r="B196" s="159" t="e">
        <f>ROUND(('фонд начисленной заработной пла'!B196/'среднесписочная численность'!B196/12)*1000,1)</f>
        <v>#DIV/0!</v>
      </c>
      <c r="C196" s="119" t="e">
        <f>ROUND(('фонд начисленной заработной пла'!C196/'среднесписочная численность'!C196/12)*1000,1)</f>
        <v>#DIV/0!</v>
      </c>
      <c r="D196" s="105" t="e">
        <f t="shared" si="44"/>
        <v>#DIV/0!</v>
      </c>
      <c r="E196" s="119" t="e">
        <f>ROUND(('фонд начисленной заработной пла'!E196/'среднесписочная численность'!E196/12)*1000,1)</f>
        <v>#DIV/0!</v>
      </c>
      <c r="F196" s="130" t="e">
        <f t="shared" si="45"/>
        <v>#DIV/0!</v>
      </c>
      <c r="G196" s="139" t="e">
        <f>ROUND(('фонд начисленной заработной пла'!G196/'среднесписочная численность'!G196/12)*1000,1)</f>
        <v>#DIV/0!</v>
      </c>
      <c r="H196" s="111" t="e">
        <f t="shared" si="35"/>
        <v>#DIV/0!</v>
      </c>
      <c r="I196" s="136" t="e">
        <f>ROUND(('фонд начисленной заработной пла'!I196/'среднесписочная численность'!I196/12)*1000,1)</f>
        <v>#DIV/0!</v>
      </c>
      <c r="J196" s="203" t="e">
        <f t="shared" si="40"/>
        <v>#DIV/0!</v>
      </c>
      <c r="K196" s="136" t="e">
        <f>ROUND(('фонд начисленной заработной пла'!K196/'среднесписочная численность'!K196/12)*1000,1)</f>
        <v>#DIV/0!</v>
      </c>
      <c r="L196" s="209" t="e">
        <f t="shared" si="41"/>
        <v>#DIV/0!</v>
      </c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</row>
    <row r="197" spans="1:23" s="86" customFormat="1" ht="15.75" customHeight="1" x14ac:dyDescent="0.25">
      <c r="A197" s="79">
        <f>'фонд начисленной заработной пла'!A197</f>
        <v>0</v>
      </c>
      <c r="B197" s="159" t="e">
        <f>ROUND(('фонд начисленной заработной пла'!B197/'среднесписочная численность'!B197/12)*1000,1)</f>
        <v>#DIV/0!</v>
      </c>
      <c r="C197" s="119" t="e">
        <f>ROUND(('фонд начисленной заработной пла'!C197/'среднесписочная численность'!C197/12)*1000,1)</f>
        <v>#DIV/0!</v>
      </c>
      <c r="D197" s="105" t="e">
        <f t="shared" si="44"/>
        <v>#DIV/0!</v>
      </c>
      <c r="E197" s="119" t="e">
        <f>ROUND(('фонд начисленной заработной пла'!E197/'среднесписочная численность'!E197/12)*1000,1)</f>
        <v>#DIV/0!</v>
      </c>
      <c r="F197" s="130" t="e">
        <f t="shared" si="45"/>
        <v>#DIV/0!</v>
      </c>
      <c r="G197" s="139" t="e">
        <f>ROUND(('фонд начисленной заработной пла'!G197/'среднесписочная численность'!G197/12)*1000,1)</f>
        <v>#DIV/0!</v>
      </c>
      <c r="H197" s="111" t="e">
        <f t="shared" si="35"/>
        <v>#DIV/0!</v>
      </c>
      <c r="I197" s="136" t="e">
        <f>ROUND(('фонд начисленной заработной пла'!I197/'среднесписочная численность'!I197/12)*1000,1)</f>
        <v>#DIV/0!</v>
      </c>
      <c r="J197" s="203" t="e">
        <f t="shared" si="40"/>
        <v>#DIV/0!</v>
      </c>
      <c r="K197" s="136" t="e">
        <f>ROUND(('фонд начисленной заработной пла'!K197/'среднесписочная численность'!K197/12)*1000,1)</f>
        <v>#DIV/0!</v>
      </c>
      <c r="L197" s="209" t="e">
        <f t="shared" si="41"/>
        <v>#DIV/0!</v>
      </c>
      <c r="M197" s="89"/>
      <c r="N197" s="89"/>
      <c r="O197" s="89"/>
      <c r="P197" s="89"/>
      <c r="Q197" s="89"/>
      <c r="R197" s="89"/>
      <c r="S197" s="89"/>
      <c r="T197" s="89"/>
      <c r="U197" s="89"/>
      <c r="V197" s="89"/>
      <c r="W197" s="89"/>
    </row>
    <row r="198" spans="1:23" s="86" customFormat="1" ht="15.75" customHeight="1" x14ac:dyDescent="0.25">
      <c r="A198" s="79">
        <f>'фонд начисленной заработной пла'!A198</f>
        <v>0</v>
      </c>
      <c r="B198" s="159" t="e">
        <f>ROUND(('фонд начисленной заработной пла'!B198/'среднесписочная численность'!B198/12)*1000,1)</f>
        <v>#DIV/0!</v>
      </c>
      <c r="C198" s="119" t="e">
        <f>ROUND(('фонд начисленной заработной пла'!C198/'среднесписочная численность'!C198/12)*1000,1)</f>
        <v>#DIV/0!</v>
      </c>
      <c r="D198" s="105" t="e">
        <f t="shared" si="44"/>
        <v>#DIV/0!</v>
      </c>
      <c r="E198" s="119" t="e">
        <f>ROUND(('фонд начисленной заработной пла'!E198/'среднесписочная численность'!E198/12)*1000,1)</f>
        <v>#DIV/0!</v>
      </c>
      <c r="F198" s="130" t="e">
        <f t="shared" si="45"/>
        <v>#DIV/0!</v>
      </c>
      <c r="G198" s="139" t="e">
        <f>ROUND(('фонд начисленной заработной пла'!G198/'среднесписочная численность'!G198/12)*1000,1)</f>
        <v>#DIV/0!</v>
      </c>
      <c r="H198" s="111" t="e">
        <f t="shared" si="35"/>
        <v>#DIV/0!</v>
      </c>
      <c r="I198" s="136" t="e">
        <f>ROUND(('фонд начисленной заработной пла'!I198/'среднесписочная численность'!I198/12)*1000,1)</f>
        <v>#DIV/0!</v>
      </c>
      <c r="J198" s="203" t="e">
        <f t="shared" si="40"/>
        <v>#DIV/0!</v>
      </c>
      <c r="K198" s="136" t="e">
        <f>ROUND(('фонд начисленной заработной пла'!K198/'среднесписочная численность'!K198/12)*1000,1)</f>
        <v>#DIV/0!</v>
      </c>
      <c r="L198" s="209" t="e">
        <f t="shared" si="41"/>
        <v>#DIV/0!</v>
      </c>
      <c r="M198" s="89"/>
      <c r="N198" s="89"/>
      <c r="O198" s="89"/>
      <c r="P198" s="89"/>
      <c r="Q198" s="89"/>
      <c r="R198" s="89"/>
      <c r="S198" s="89"/>
      <c r="T198" s="89"/>
      <c r="U198" s="89"/>
      <c r="V198" s="89"/>
      <c r="W198" s="89"/>
    </row>
    <row r="199" spans="1:23" s="86" customFormat="1" ht="15.75" customHeight="1" x14ac:dyDescent="0.25">
      <c r="A199" s="79">
        <f>'фонд начисленной заработной пла'!A199</f>
        <v>0</v>
      </c>
      <c r="B199" s="159" t="e">
        <f>ROUND(('фонд начисленной заработной пла'!B199/'среднесписочная численность'!B199/12)*1000,1)</f>
        <v>#DIV/0!</v>
      </c>
      <c r="C199" s="119" t="e">
        <f>ROUND(('фонд начисленной заработной пла'!C199/'среднесписочная численность'!C199/12)*1000,1)</f>
        <v>#DIV/0!</v>
      </c>
      <c r="D199" s="105" t="e">
        <f t="shared" si="44"/>
        <v>#DIV/0!</v>
      </c>
      <c r="E199" s="119" t="e">
        <f>ROUND(('фонд начисленной заработной пла'!E199/'среднесписочная численность'!E199/12)*1000,1)</f>
        <v>#DIV/0!</v>
      </c>
      <c r="F199" s="130" t="e">
        <f t="shared" si="45"/>
        <v>#DIV/0!</v>
      </c>
      <c r="G199" s="139" t="e">
        <f>ROUND(('фонд начисленной заработной пла'!G199/'среднесписочная численность'!G199/12)*1000,1)</f>
        <v>#DIV/0!</v>
      </c>
      <c r="H199" s="111" t="e">
        <f t="shared" si="35"/>
        <v>#DIV/0!</v>
      </c>
      <c r="I199" s="136" t="e">
        <f>ROUND(('фонд начисленной заработной пла'!I199/'среднесписочная численность'!I199/12)*1000,1)</f>
        <v>#DIV/0!</v>
      </c>
      <c r="J199" s="203" t="e">
        <f t="shared" si="40"/>
        <v>#DIV/0!</v>
      </c>
      <c r="K199" s="136" t="e">
        <f>ROUND(('фонд начисленной заработной пла'!K199/'среднесписочная численность'!K199/12)*1000,1)</f>
        <v>#DIV/0!</v>
      </c>
      <c r="L199" s="209" t="e">
        <f t="shared" si="41"/>
        <v>#DIV/0!</v>
      </c>
      <c r="M199" s="89"/>
      <c r="N199" s="89"/>
      <c r="O199" s="89"/>
      <c r="P199" s="89"/>
      <c r="Q199" s="89"/>
      <c r="R199" s="89"/>
      <c r="S199" s="89"/>
      <c r="T199" s="89"/>
      <c r="U199" s="89"/>
      <c r="V199" s="89"/>
      <c r="W199" s="89"/>
    </row>
    <row r="200" spans="1:23" s="86" customFormat="1" ht="15.75" customHeight="1" x14ac:dyDescent="0.25">
      <c r="A200" s="79">
        <f>'фонд начисленной заработной пла'!A200</f>
        <v>0</v>
      </c>
      <c r="B200" s="159" t="e">
        <f>ROUND(('фонд начисленной заработной пла'!B200/'среднесписочная численность'!B200/12)*1000,1)</f>
        <v>#DIV/0!</v>
      </c>
      <c r="C200" s="119" t="e">
        <f>ROUND(('фонд начисленной заработной пла'!C200/'среднесписочная численность'!C200/12)*1000,1)</f>
        <v>#DIV/0!</v>
      </c>
      <c r="D200" s="105" t="e">
        <f t="shared" si="44"/>
        <v>#DIV/0!</v>
      </c>
      <c r="E200" s="119" t="e">
        <f>ROUND(('фонд начисленной заработной пла'!E200/'среднесписочная численность'!E200/12)*1000,1)</f>
        <v>#DIV/0!</v>
      </c>
      <c r="F200" s="130" t="e">
        <f t="shared" si="45"/>
        <v>#DIV/0!</v>
      </c>
      <c r="G200" s="139" t="e">
        <f>ROUND(('фонд начисленной заработной пла'!G200/'среднесписочная численность'!G200/12)*1000,1)</f>
        <v>#DIV/0!</v>
      </c>
      <c r="H200" s="111" t="e">
        <f t="shared" si="35"/>
        <v>#DIV/0!</v>
      </c>
      <c r="I200" s="136" t="e">
        <f>ROUND(('фонд начисленной заработной пла'!I200/'среднесписочная численность'!I200/12)*1000,1)</f>
        <v>#DIV/0!</v>
      </c>
      <c r="J200" s="203" t="e">
        <f t="shared" si="40"/>
        <v>#DIV/0!</v>
      </c>
      <c r="K200" s="136" t="e">
        <f>ROUND(('фонд начисленной заработной пла'!K200/'среднесписочная численность'!K200/12)*1000,1)</f>
        <v>#DIV/0!</v>
      </c>
      <c r="L200" s="209" t="e">
        <f t="shared" si="41"/>
        <v>#DIV/0!</v>
      </c>
      <c r="M200" s="89"/>
      <c r="N200" s="89"/>
      <c r="O200" s="89"/>
      <c r="P200" s="89"/>
      <c r="Q200" s="89"/>
      <c r="R200" s="89"/>
      <c r="S200" s="89"/>
      <c r="T200" s="89"/>
      <c r="U200" s="89"/>
      <c r="V200" s="89"/>
      <c r="W200" s="89"/>
    </row>
    <row r="201" spans="1:23" s="86" customFormat="1" ht="15.75" customHeight="1" x14ac:dyDescent="0.25">
      <c r="A201" s="79">
        <f>'фонд начисленной заработной пла'!A201</f>
        <v>0</v>
      </c>
      <c r="B201" s="159" t="e">
        <f>ROUND(('фонд начисленной заработной пла'!B201/'среднесписочная численность'!B201/12)*1000,1)</f>
        <v>#DIV/0!</v>
      </c>
      <c r="C201" s="119" t="e">
        <f>ROUND(('фонд начисленной заработной пла'!C201/'среднесписочная численность'!C201/12)*1000,1)</f>
        <v>#DIV/0!</v>
      </c>
      <c r="D201" s="105" t="e">
        <f t="shared" si="44"/>
        <v>#DIV/0!</v>
      </c>
      <c r="E201" s="119" t="e">
        <f>ROUND(('фонд начисленной заработной пла'!E201/'среднесписочная численность'!E201/12)*1000,1)</f>
        <v>#DIV/0!</v>
      </c>
      <c r="F201" s="130" t="e">
        <f t="shared" si="45"/>
        <v>#DIV/0!</v>
      </c>
      <c r="G201" s="139" t="e">
        <f>ROUND(('фонд начисленной заработной пла'!G201/'среднесписочная численность'!G201/12)*1000,1)</f>
        <v>#DIV/0!</v>
      </c>
      <c r="H201" s="111" t="e">
        <f t="shared" si="35"/>
        <v>#DIV/0!</v>
      </c>
      <c r="I201" s="136" t="e">
        <f>ROUND(('фонд начисленной заработной пла'!I201/'среднесписочная численность'!I201/12)*1000,1)</f>
        <v>#DIV/0!</v>
      </c>
      <c r="J201" s="203" t="e">
        <f t="shared" si="40"/>
        <v>#DIV/0!</v>
      </c>
      <c r="K201" s="136" t="e">
        <f>ROUND(('фонд начисленной заработной пла'!K201/'среднесписочная численность'!K201/12)*1000,1)</f>
        <v>#DIV/0!</v>
      </c>
      <c r="L201" s="209" t="e">
        <f t="shared" si="41"/>
        <v>#DIV/0!</v>
      </c>
      <c r="M201" s="89"/>
      <c r="N201" s="89"/>
      <c r="O201" s="89"/>
      <c r="P201" s="89"/>
      <c r="Q201" s="89"/>
      <c r="R201" s="89"/>
      <c r="S201" s="89"/>
      <c r="T201" s="89"/>
      <c r="U201" s="89"/>
      <c r="V201" s="89"/>
      <c r="W201" s="89"/>
    </row>
    <row r="202" spans="1:23" s="86" customFormat="1" ht="15.75" customHeight="1" x14ac:dyDescent="0.25">
      <c r="A202" s="79">
        <f>'фонд начисленной заработной пла'!A202</f>
        <v>0</v>
      </c>
      <c r="B202" s="159" t="e">
        <f>ROUND(('фонд начисленной заработной пла'!B202/'среднесписочная численность'!B202/12)*1000,1)</f>
        <v>#DIV/0!</v>
      </c>
      <c r="C202" s="119" t="e">
        <f>ROUND(('фонд начисленной заработной пла'!C202/'среднесписочная численность'!C202/12)*1000,1)</f>
        <v>#DIV/0!</v>
      </c>
      <c r="D202" s="105" t="e">
        <f t="shared" si="44"/>
        <v>#DIV/0!</v>
      </c>
      <c r="E202" s="119" t="e">
        <f>ROUND(('фонд начисленной заработной пла'!E202/'среднесписочная численность'!E202/12)*1000,1)</f>
        <v>#DIV/0!</v>
      </c>
      <c r="F202" s="130" t="e">
        <f t="shared" si="45"/>
        <v>#DIV/0!</v>
      </c>
      <c r="G202" s="139" t="e">
        <f>ROUND(('фонд начисленной заработной пла'!G202/'среднесписочная численность'!G202/12)*1000,1)</f>
        <v>#DIV/0!</v>
      </c>
      <c r="H202" s="111" t="e">
        <f t="shared" si="35"/>
        <v>#DIV/0!</v>
      </c>
      <c r="I202" s="136" t="e">
        <f>ROUND(('фонд начисленной заработной пла'!I202/'среднесписочная численность'!I202/12)*1000,1)</f>
        <v>#DIV/0!</v>
      </c>
      <c r="J202" s="203" t="e">
        <f t="shared" si="40"/>
        <v>#DIV/0!</v>
      </c>
      <c r="K202" s="136" t="e">
        <f>ROUND(('фонд начисленной заработной пла'!K202/'среднесписочная численность'!K202/12)*1000,1)</f>
        <v>#DIV/0!</v>
      </c>
      <c r="L202" s="209" t="e">
        <f t="shared" si="41"/>
        <v>#DIV/0!</v>
      </c>
      <c r="M202" s="89"/>
      <c r="N202" s="89"/>
      <c r="O202" s="89"/>
      <c r="P202" s="89"/>
      <c r="Q202" s="89"/>
      <c r="R202" s="89"/>
      <c r="S202" s="89"/>
      <c r="T202" s="89"/>
      <c r="U202" s="89"/>
      <c r="V202" s="89"/>
      <c r="W202" s="89"/>
    </row>
    <row r="203" spans="1:23" s="86" customFormat="1" ht="15.75" customHeight="1" x14ac:dyDescent="0.25">
      <c r="A203" s="79" t="str">
        <f>'фонд начисленной заработной пла'!A203</f>
        <v>МКУК "Саморядовский ЦСДК"</v>
      </c>
      <c r="B203" s="159">
        <f>ROUND(('фонд начисленной заработной пла'!B203/'среднесписочная численность'!B203/12)*1000,1)</f>
        <v>16189.2</v>
      </c>
      <c r="C203" s="119">
        <f>ROUND(('фонд начисленной заработной пла'!C203/'среднесписочная численность'!C203/12)*1000,1)</f>
        <v>18650.8</v>
      </c>
      <c r="D203" s="105">
        <f t="shared" si="44"/>
        <v>115.2</v>
      </c>
      <c r="E203" s="119">
        <f>ROUND(('фонд начисленной заработной пла'!E203/'среднесписочная численность'!E203/12)*1000,1)</f>
        <v>16238.1</v>
      </c>
      <c r="F203" s="130">
        <f t="shared" si="45"/>
        <v>87.1</v>
      </c>
      <c r="G203" s="139">
        <f>ROUND(('фонд начисленной заработной пла'!G203/'среднесписочная численность'!G203/12)*1000,1)</f>
        <v>14701.5</v>
      </c>
      <c r="H203" s="111">
        <f t="shared" si="35"/>
        <v>90.5</v>
      </c>
      <c r="I203" s="136">
        <f>ROUND(('фонд начисленной заработной пла'!I203/'среднесписочная численность'!I203/12)*1000,1)</f>
        <v>22412.9</v>
      </c>
      <c r="J203" s="203">
        <f t="shared" si="40"/>
        <v>152.5</v>
      </c>
      <c r="K203" s="136">
        <f>ROUND(('фонд начисленной заработной пла'!K203/'среднесписочная численность'!K203/12)*1000,1)</f>
        <v>23656.7</v>
      </c>
      <c r="L203" s="209">
        <f t="shared" si="41"/>
        <v>105.5</v>
      </c>
      <c r="M203" s="89"/>
      <c r="N203" s="89"/>
      <c r="O203" s="89"/>
      <c r="P203" s="89"/>
      <c r="Q203" s="89"/>
      <c r="R203" s="89"/>
      <c r="S203" s="89"/>
      <c r="T203" s="89"/>
      <c r="U203" s="89"/>
      <c r="V203" s="89"/>
      <c r="W203" s="89"/>
    </row>
    <row r="204" spans="1:23" s="86" customFormat="1" ht="15.75" customHeight="1" x14ac:dyDescent="0.25">
      <c r="A204" s="79">
        <f>'фонд начисленной заработной пла'!A204</f>
        <v>0</v>
      </c>
      <c r="B204" s="159" t="e">
        <f>ROUND(('фонд начисленной заработной пла'!B204/'среднесписочная численность'!B204/12)*1000,1)</f>
        <v>#DIV/0!</v>
      </c>
      <c r="C204" s="119" t="e">
        <f>ROUND(('фонд начисленной заработной пла'!C204/'среднесписочная численность'!C204/12)*1000,1)</f>
        <v>#DIV/0!</v>
      </c>
      <c r="D204" s="105" t="e">
        <f t="shared" si="44"/>
        <v>#DIV/0!</v>
      </c>
      <c r="E204" s="119" t="e">
        <f>ROUND(('фонд начисленной заработной пла'!E204/'среднесписочная численность'!E204/12)*1000,1)</f>
        <v>#DIV/0!</v>
      </c>
      <c r="F204" s="130" t="e">
        <f t="shared" si="45"/>
        <v>#DIV/0!</v>
      </c>
      <c r="G204" s="139" t="e">
        <f>ROUND(('фонд начисленной заработной пла'!G204/'среднесписочная численность'!G204/12)*1000,1)</f>
        <v>#DIV/0!</v>
      </c>
      <c r="H204" s="111" t="e">
        <f t="shared" si="35"/>
        <v>#DIV/0!</v>
      </c>
      <c r="I204" s="136" t="e">
        <f>ROUND(('фонд начисленной заработной пла'!I204/'среднесписочная численность'!I204/12)*1000,1)</f>
        <v>#DIV/0!</v>
      </c>
      <c r="J204" s="203" t="e">
        <f t="shared" si="40"/>
        <v>#DIV/0!</v>
      </c>
      <c r="K204" s="136" t="e">
        <f>ROUND(('фонд начисленной заработной пла'!K204/'среднесписочная численность'!K204/12)*1000,1)</f>
        <v>#DIV/0!</v>
      </c>
      <c r="L204" s="209" t="e">
        <f t="shared" si="41"/>
        <v>#DIV/0!</v>
      </c>
      <c r="M204" s="89"/>
      <c r="N204" s="89"/>
      <c r="O204" s="89"/>
      <c r="P204" s="89"/>
      <c r="Q204" s="89"/>
      <c r="R204" s="89"/>
      <c r="S204" s="89"/>
      <c r="T204" s="89"/>
      <c r="U204" s="89"/>
      <c r="V204" s="89"/>
      <c r="W204" s="89"/>
    </row>
    <row r="205" spans="1:23" s="86" customFormat="1" ht="15.75" customHeight="1" x14ac:dyDescent="0.25">
      <c r="A205" s="79">
        <f>'фонд начисленной заработной пла'!A205</f>
        <v>0</v>
      </c>
      <c r="B205" s="159" t="e">
        <f>ROUND(('фонд начисленной заработной пла'!B205/'среднесписочная численность'!B205/12)*1000,1)</f>
        <v>#DIV/0!</v>
      </c>
      <c r="C205" s="119" t="e">
        <f>ROUND(('фонд начисленной заработной пла'!C205/'среднесписочная численность'!C205/12)*1000,1)</f>
        <v>#DIV/0!</v>
      </c>
      <c r="D205" s="105" t="e">
        <f t="shared" si="44"/>
        <v>#DIV/0!</v>
      </c>
      <c r="E205" s="119" t="e">
        <f>ROUND(('фонд начисленной заработной пла'!E205/'среднесписочная численность'!E205/12)*1000,1)</f>
        <v>#DIV/0!</v>
      </c>
      <c r="F205" s="130" t="e">
        <f t="shared" si="45"/>
        <v>#DIV/0!</v>
      </c>
      <c r="G205" s="139" t="e">
        <f>ROUND(('фонд начисленной заработной пла'!G205/'среднесписочная численность'!G205/12)*1000,1)</f>
        <v>#DIV/0!</v>
      </c>
      <c r="H205" s="111" t="e">
        <f t="shared" si="35"/>
        <v>#DIV/0!</v>
      </c>
      <c r="I205" s="136" t="e">
        <f>ROUND(('фонд начисленной заработной пла'!I205/'среднесписочная численность'!I205/12)*1000,1)</f>
        <v>#DIV/0!</v>
      </c>
      <c r="J205" s="203" t="e">
        <f t="shared" si="40"/>
        <v>#DIV/0!</v>
      </c>
      <c r="K205" s="136" t="e">
        <f>ROUND(('фонд начисленной заработной пла'!K205/'среднесписочная численность'!K205/12)*1000,1)</f>
        <v>#DIV/0!</v>
      </c>
      <c r="L205" s="209" t="e">
        <f t="shared" si="41"/>
        <v>#DIV/0!</v>
      </c>
      <c r="M205" s="89"/>
      <c r="N205" s="89"/>
      <c r="O205" s="89"/>
      <c r="P205" s="89"/>
      <c r="Q205" s="89"/>
      <c r="R205" s="89"/>
      <c r="S205" s="89"/>
      <c r="T205" s="89"/>
      <c r="U205" s="89"/>
      <c r="V205" s="89"/>
      <c r="W205" s="89"/>
    </row>
    <row r="206" spans="1:23" s="86" customFormat="1" ht="17.25" customHeight="1" x14ac:dyDescent="0.25">
      <c r="A206" s="79">
        <f>'фонд начисленной заработной пла'!A206</f>
        <v>0</v>
      </c>
      <c r="B206" s="159" t="e">
        <f>ROUND(('фонд начисленной заработной пла'!B206/'среднесписочная численность'!B206/12)*1000,1)</f>
        <v>#DIV/0!</v>
      </c>
      <c r="C206" s="119" t="e">
        <f>ROUND(('фонд начисленной заработной пла'!C206/'среднесписочная численность'!C206/12)*1000,1)</f>
        <v>#DIV/0!</v>
      </c>
      <c r="D206" s="105" t="e">
        <f t="shared" si="44"/>
        <v>#DIV/0!</v>
      </c>
      <c r="E206" s="119" t="e">
        <f>ROUND(('фонд начисленной заработной пла'!E206/'среднесписочная численность'!E206/12)*1000,1)</f>
        <v>#DIV/0!</v>
      </c>
      <c r="F206" s="130" t="e">
        <f t="shared" si="45"/>
        <v>#DIV/0!</v>
      </c>
      <c r="G206" s="139" t="e">
        <f>ROUND(('фонд начисленной заработной пла'!G206/'среднесписочная численность'!G206/12)*1000,1)</f>
        <v>#DIV/0!</v>
      </c>
      <c r="H206" s="111" t="e">
        <f t="shared" si="35"/>
        <v>#DIV/0!</v>
      </c>
      <c r="I206" s="136" t="e">
        <f>ROUND(('фонд начисленной заработной пла'!I206/'среднесписочная численность'!I206/12)*1000,1)</f>
        <v>#DIV/0!</v>
      </c>
      <c r="J206" s="203" t="e">
        <f t="shared" si="40"/>
        <v>#DIV/0!</v>
      </c>
      <c r="K206" s="136" t="e">
        <f>ROUND(('фонд начисленной заработной пла'!K206/'среднесписочная численность'!K206/12)*1000,1)</f>
        <v>#DIV/0!</v>
      </c>
      <c r="L206" s="209" t="e">
        <f t="shared" si="41"/>
        <v>#DIV/0!</v>
      </c>
      <c r="M206" s="89"/>
      <c r="N206" s="89"/>
      <c r="O206" s="89"/>
      <c r="P206" s="89"/>
      <c r="Q206" s="89"/>
      <c r="R206" s="89"/>
      <c r="S206" s="89"/>
      <c r="T206" s="89"/>
      <c r="U206" s="89"/>
      <c r="V206" s="89"/>
      <c r="W206" s="89"/>
    </row>
    <row r="207" spans="1:23" s="86" customFormat="1" ht="25.5" customHeight="1" x14ac:dyDescent="0.25">
      <c r="A207" s="79">
        <f>'фонд начисленной заработной пла'!A207</f>
        <v>0</v>
      </c>
      <c r="B207" s="159" t="e">
        <f>ROUND(('фонд начисленной заработной пла'!B207/'среднесписочная численность'!B207/12)*1000,1)</f>
        <v>#DIV/0!</v>
      </c>
      <c r="C207" s="119" t="e">
        <f>ROUND(('фонд начисленной заработной пла'!C207/'среднесписочная численность'!C207/12)*1000,1)</f>
        <v>#DIV/0!</v>
      </c>
      <c r="D207" s="105" t="e">
        <f t="shared" si="44"/>
        <v>#DIV/0!</v>
      </c>
      <c r="E207" s="119" t="e">
        <f>ROUND(('фонд начисленной заработной пла'!E207/'среднесписочная численность'!E207/12)*1000,1)</f>
        <v>#DIV/0!</v>
      </c>
      <c r="F207" s="130" t="e">
        <f t="shared" si="45"/>
        <v>#DIV/0!</v>
      </c>
      <c r="G207" s="139" t="e">
        <f>ROUND(('фонд начисленной заработной пла'!G207/'среднесписочная численность'!G207/12)*1000,1)</f>
        <v>#DIV/0!</v>
      </c>
      <c r="H207" s="111" t="e">
        <f t="shared" si="35"/>
        <v>#DIV/0!</v>
      </c>
      <c r="I207" s="136" t="e">
        <f>ROUND(('фонд начисленной заработной пла'!I207/'среднесписочная численность'!I207/12)*1000,1)</f>
        <v>#DIV/0!</v>
      </c>
      <c r="J207" s="203" t="e">
        <f t="shared" si="40"/>
        <v>#DIV/0!</v>
      </c>
      <c r="K207" s="136" t="e">
        <f>ROUND(('фонд начисленной заработной пла'!K207/'среднесписочная численность'!K207/12)*1000,1)</f>
        <v>#DIV/0!</v>
      </c>
      <c r="L207" s="209" t="e">
        <f t="shared" si="41"/>
        <v>#DIV/0!</v>
      </c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</row>
    <row r="208" spans="1:23" s="86" customFormat="1" ht="25.5" customHeight="1" x14ac:dyDescent="0.25">
      <c r="A208" s="79" t="str">
        <f>'фонд начисленной заработной пла'!A208</f>
        <v>ОБУК Курской области Дом народного творчества "Филиал "Саморядовский Дом ремёсел"</v>
      </c>
      <c r="B208" s="159">
        <f>ROUND(('фонд начисленной заработной пла'!B208/'среднесписочная численность'!B208/12)*1000,1)</f>
        <v>11111.1</v>
      </c>
      <c r="C208" s="119">
        <f>ROUND(('фонд начисленной заработной пла'!C208/'среднесписочная численность'!C208/12)*1000,1)</f>
        <v>11259.3</v>
      </c>
      <c r="D208" s="105">
        <f t="shared" si="44"/>
        <v>101.3</v>
      </c>
      <c r="E208" s="119">
        <f>ROUND(('фонд начисленной заработной пла'!E208/'среднесписочная численность'!E208/12)*1000,1)</f>
        <v>11935.2</v>
      </c>
      <c r="F208" s="130">
        <f t="shared" si="45"/>
        <v>106</v>
      </c>
      <c r="G208" s="139">
        <f>ROUND(('фонд начисленной заработной пла'!G208/'среднесписочная численность'!G208/12)*1000,1)</f>
        <v>12619</v>
      </c>
      <c r="H208" s="111">
        <f t="shared" si="35"/>
        <v>105.7</v>
      </c>
      <c r="I208" s="136">
        <f>ROUND(('фонд начисленной заработной пла'!I208/'среднесписочная численность'!I208/12)*1000,1)</f>
        <v>13415.8</v>
      </c>
      <c r="J208" s="203">
        <f t="shared" ref="J208:J220" si="46">ROUND(I208/G208*100,1)</f>
        <v>106.3</v>
      </c>
      <c r="K208" s="136">
        <f>ROUND(('фонд начисленной заработной пла'!K208/'среднесписочная численность'!K208/12)*1000,1)</f>
        <v>14058</v>
      </c>
      <c r="L208" s="209">
        <f t="shared" ref="L208:L220" si="47">ROUND(K208/I208*100,1)</f>
        <v>104.8</v>
      </c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</row>
    <row r="209" spans="1:23" s="86" customFormat="1" ht="15" customHeight="1" x14ac:dyDescent="0.25">
      <c r="A209" s="88" t="str">
        <f>'фонд начисленной заработной пла'!A209</f>
        <v>(наименование предприятия, организации)</v>
      </c>
      <c r="B209" s="159" t="e">
        <f>ROUND(('фонд начисленной заработной пла'!B209/'среднесписочная численность'!B209/12)*1000,1)</f>
        <v>#DIV/0!</v>
      </c>
      <c r="C209" s="119" t="e">
        <f>ROUND(('фонд начисленной заработной пла'!C209/'среднесписочная численность'!C209/12)*1000,1)</f>
        <v>#DIV/0!</v>
      </c>
      <c r="D209" s="105" t="e">
        <f t="shared" si="44"/>
        <v>#DIV/0!</v>
      </c>
      <c r="E209" s="111" t="e">
        <f>ROUND(('фонд начисленной заработной пла'!E209/'среднесписочная численность'!E209/12)*1000,1)</f>
        <v>#DIV/0!</v>
      </c>
      <c r="F209" s="130" t="e">
        <f t="shared" si="45"/>
        <v>#DIV/0!</v>
      </c>
      <c r="G209" s="136" t="e">
        <f>ROUND(('фонд начисленной заработной пла'!G209/'среднесписочная численность'!G209/12)*1000,1)</f>
        <v>#DIV/0!</v>
      </c>
      <c r="H209" s="111" t="e">
        <f t="shared" si="35"/>
        <v>#DIV/0!</v>
      </c>
      <c r="I209" s="174" t="e">
        <f>ROUND(('фонд начисленной заработной пла'!I209/'среднесписочная численность'!I209/12)*1000,1)</f>
        <v>#DIV/0!</v>
      </c>
      <c r="J209" s="203" t="e">
        <f t="shared" si="46"/>
        <v>#DIV/0!</v>
      </c>
      <c r="K209" s="174" t="e">
        <f>ROUND(('фонд начисленной заработной пла'!K209/'среднесписочная численность'!K209/12)*1000,1)</f>
        <v>#DIV/0!</v>
      </c>
      <c r="L209" s="209" t="e">
        <f t="shared" si="47"/>
        <v>#DIV/0!</v>
      </c>
      <c r="M209" s="89"/>
      <c r="N209" s="89"/>
      <c r="O209" s="89"/>
      <c r="P209" s="89"/>
      <c r="Q209" s="89"/>
      <c r="R209" s="89"/>
      <c r="S209" s="89"/>
      <c r="T209" s="89"/>
      <c r="U209" s="89"/>
      <c r="V209" s="89"/>
      <c r="W209" s="89"/>
    </row>
    <row r="210" spans="1:23" s="24" customFormat="1" x14ac:dyDescent="0.25">
      <c r="A210" s="82" t="s">
        <v>6</v>
      </c>
      <c r="B210" s="158" t="e">
        <f>ROUND(('фонд начисленной заработной пла'!B210/'среднесписочная численность'!B210/12)*1000,1)</f>
        <v>#DIV/0!</v>
      </c>
      <c r="C210" s="99" t="e">
        <f>ROUND(('фонд начисленной заработной пла'!C210/'среднесписочная численность'!C210/12)*1000,1)</f>
        <v>#DIV/0!</v>
      </c>
      <c r="D210" s="101" t="e">
        <f t="shared" si="44"/>
        <v>#DIV/0!</v>
      </c>
      <c r="E210" s="99" t="e">
        <f>ROUND(('фонд начисленной заработной пла'!E210/'среднесписочная численность'!E210/12)*1000,1)</f>
        <v>#DIV/0!</v>
      </c>
      <c r="F210" s="130" t="e">
        <f t="shared" si="45"/>
        <v>#DIV/0!</v>
      </c>
      <c r="G210" s="141" t="e">
        <f>ROUND(('фонд начисленной заработной пла'!G210/'среднесписочная численность'!G210/12)*1000,1)</f>
        <v>#DIV/0!</v>
      </c>
      <c r="H210" s="99" t="e">
        <f t="shared" si="35"/>
        <v>#DIV/0!</v>
      </c>
      <c r="I210" s="141" t="e">
        <f>ROUND(('фонд начисленной заработной пла'!I210/'среднесписочная численность'!I210/12)*1000,1)</f>
        <v>#DIV/0!</v>
      </c>
      <c r="J210" s="201" t="e">
        <f t="shared" si="46"/>
        <v>#DIV/0!</v>
      </c>
      <c r="K210" s="141" t="e">
        <f>ROUND(('фонд начисленной заработной пла'!K210/'среднесписочная численность'!K210/12)*1000,1)</f>
        <v>#DIV/0!</v>
      </c>
      <c r="L210" s="208" t="e">
        <f t="shared" si="47"/>
        <v>#DIV/0!</v>
      </c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</row>
    <row r="211" spans="1:23" s="24" customFormat="1" x14ac:dyDescent="0.25">
      <c r="A211" s="84"/>
      <c r="B211" s="158" t="e">
        <f>ROUND(('фонд начисленной заработной пла'!T212/'среднесписочная численность'!B211/12)*1000,1)</f>
        <v>#DIV/0!</v>
      </c>
      <c r="C211" s="99" t="e">
        <f>ROUND(('фонд начисленной заработной пла'!U212/'среднесписочная численность'!C211/12)*1000,1)</f>
        <v>#DIV/0!</v>
      </c>
      <c r="D211" s="101" t="e">
        <f t="shared" si="44"/>
        <v>#DIV/0!</v>
      </c>
      <c r="E211" s="99" t="e">
        <f>ROUND(('фонд начисленной заработной пла'!E211/'среднесписочная численность'!E211/12)*1000,1)</f>
        <v>#DIV/0!</v>
      </c>
      <c r="F211" s="130" t="e">
        <f t="shared" si="45"/>
        <v>#DIV/0!</v>
      </c>
      <c r="G211" s="141" t="e">
        <f>ROUND(('фонд начисленной заработной пла'!G211/'среднесписочная численность'!G211/12)*1000,1)</f>
        <v>#DIV/0!</v>
      </c>
      <c r="H211" s="99" t="e">
        <f t="shared" si="35"/>
        <v>#DIV/0!</v>
      </c>
      <c r="I211" s="141" t="e">
        <f>ROUND(('фонд начисленной заработной пла'!I211/'среднесписочная численность'!I211/12)*1000,1)</f>
        <v>#DIV/0!</v>
      </c>
      <c r="J211" s="201" t="e">
        <f t="shared" si="46"/>
        <v>#DIV/0!</v>
      </c>
      <c r="K211" s="141" t="e">
        <f>ROUND(('фонд начисленной заработной пла'!K211/'среднесписочная численность'!K211/12)*1000,1)</f>
        <v>#DIV/0!</v>
      </c>
      <c r="L211" s="208" t="e">
        <f t="shared" si="47"/>
        <v>#DIV/0!</v>
      </c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</row>
    <row r="212" spans="1:23" s="24" customFormat="1" ht="25.5" x14ac:dyDescent="0.25">
      <c r="A212" s="85" t="s">
        <v>59</v>
      </c>
      <c r="B212" s="158"/>
      <c r="C212" s="99"/>
      <c r="D212" s="101"/>
      <c r="E212" s="99"/>
      <c r="F212" s="130"/>
      <c r="G212" s="141"/>
      <c r="H212" s="99"/>
      <c r="I212" s="141"/>
      <c r="J212" s="201"/>
      <c r="K212" s="141"/>
      <c r="L212" s="208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</row>
    <row r="213" spans="1:23" s="24" customFormat="1" x14ac:dyDescent="0.25">
      <c r="A213" s="85" t="s">
        <v>51</v>
      </c>
      <c r="B213" s="158"/>
      <c r="C213" s="99"/>
      <c r="D213" s="101"/>
      <c r="E213" s="99"/>
      <c r="F213" s="130"/>
      <c r="G213" s="141"/>
      <c r="H213" s="99"/>
      <c r="I213" s="141"/>
      <c r="J213" s="201"/>
      <c r="K213" s="141"/>
      <c r="L213" s="208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</row>
    <row r="214" spans="1:23" s="86" customFormat="1" ht="14.25" customHeight="1" x14ac:dyDescent="0.25">
      <c r="A214" s="91">
        <f>'фонд начисленной заработной пла'!A214</f>
        <v>0</v>
      </c>
      <c r="B214" s="162" t="e">
        <f>ROUND(('фонд начисленной заработной пла'!B214/'среднесписочная численность'!B214/12)*1000,1)</f>
        <v>#DIV/0!</v>
      </c>
      <c r="C214" s="119" t="e">
        <f>ROUND(('фонд начисленной заработной пла'!C214/'среднесписочная численность'!C214/12)*1000,1)</f>
        <v>#DIV/0!</v>
      </c>
      <c r="D214" s="105" t="e">
        <f t="shared" ref="D214:D220" si="48">ROUND(C214/B214*100,1)</f>
        <v>#DIV/0!</v>
      </c>
      <c r="E214" s="119" t="e">
        <f>ROUND(('фонд начисленной заработной пла'!E214/'среднесписочная численность'!E214/12)*1000,1)</f>
        <v>#DIV/0!</v>
      </c>
      <c r="F214" s="130" t="e">
        <f t="shared" ref="F214:F220" si="49">ROUND(E214/C214*100,1)</f>
        <v>#DIV/0!</v>
      </c>
      <c r="G214" s="136" t="e">
        <f>ROUND(('фонд начисленной заработной пла'!G214/'среднесписочная численность'!G214/12)*1000,1)</f>
        <v>#DIV/0!</v>
      </c>
      <c r="H214" s="111" t="e">
        <f t="shared" si="35"/>
        <v>#DIV/0!</v>
      </c>
      <c r="I214" s="136" t="e">
        <f>ROUND(('фонд начисленной заработной пла'!I214/'среднесписочная численность'!I214/12)*1000,1)</f>
        <v>#DIV/0!</v>
      </c>
      <c r="J214" s="203" t="e">
        <f t="shared" si="46"/>
        <v>#DIV/0!</v>
      </c>
      <c r="K214" s="136" t="e">
        <f>ROUND(('фонд начисленной заработной пла'!K214/'среднесписочная численность'!K214/12)*1000,1)</f>
        <v>#DIV/0!</v>
      </c>
      <c r="L214" s="209" t="e">
        <f t="shared" si="47"/>
        <v>#DIV/0!</v>
      </c>
      <c r="M214" s="89"/>
      <c r="N214" s="89"/>
      <c r="O214" s="89"/>
      <c r="P214" s="89"/>
      <c r="Q214" s="89"/>
      <c r="R214" s="89"/>
      <c r="S214" s="89"/>
      <c r="T214" s="89"/>
      <c r="U214" s="89"/>
      <c r="V214" s="89"/>
      <c r="W214" s="89"/>
    </row>
    <row r="215" spans="1:23" s="86" customFormat="1" ht="15" customHeight="1" x14ac:dyDescent="0.25">
      <c r="A215" s="91">
        <f>'фонд начисленной заработной пла'!A215</f>
        <v>0</v>
      </c>
      <c r="B215" s="162" t="e">
        <f>ROUND(('фонд начисленной заработной пла'!B215/'среднесписочная численность'!B215/12)*1000,1)</f>
        <v>#DIV/0!</v>
      </c>
      <c r="C215" s="119" t="e">
        <f>ROUND(('фонд начисленной заработной пла'!C215/'среднесписочная численность'!C215/12)*1000,1)</f>
        <v>#DIV/0!</v>
      </c>
      <c r="D215" s="105" t="e">
        <f t="shared" si="48"/>
        <v>#DIV/0!</v>
      </c>
      <c r="E215" s="119" t="e">
        <f>ROUND(('фонд начисленной заработной пла'!E215/'среднесписочная численность'!E215/12)*1000,1)</f>
        <v>#DIV/0!</v>
      </c>
      <c r="F215" s="130" t="e">
        <f t="shared" si="49"/>
        <v>#DIV/0!</v>
      </c>
      <c r="G215" s="136" t="e">
        <f>ROUND(('фонд начисленной заработной пла'!G215/'среднесписочная численность'!G215/12)*1000,1)</f>
        <v>#DIV/0!</v>
      </c>
      <c r="H215" s="111" t="e">
        <f t="shared" si="35"/>
        <v>#DIV/0!</v>
      </c>
      <c r="I215" s="136" t="e">
        <f>ROUND(('фонд начисленной заработной пла'!I215/'среднесписочная численность'!I215/12)*1000,1)</f>
        <v>#DIV/0!</v>
      </c>
      <c r="J215" s="203" t="e">
        <f t="shared" si="46"/>
        <v>#DIV/0!</v>
      </c>
      <c r="K215" s="136" t="e">
        <f>ROUND(('фонд начисленной заработной пла'!K215/'среднесписочная численность'!K215/12)*1000,1)</f>
        <v>#DIV/0!</v>
      </c>
      <c r="L215" s="209" t="e">
        <f t="shared" si="47"/>
        <v>#DIV/0!</v>
      </c>
      <c r="M215" s="89"/>
      <c r="N215" s="89"/>
      <c r="O215" s="89"/>
      <c r="P215" s="89"/>
      <c r="Q215" s="89"/>
      <c r="R215" s="89"/>
      <c r="S215" s="89"/>
      <c r="T215" s="89"/>
      <c r="U215" s="89"/>
      <c r="V215" s="89"/>
      <c r="W215" s="89"/>
    </row>
    <row r="216" spans="1:23" s="86" customFormat="1" ht="15" customHeight="1" x14ac:dyDescent="0.25">
      <c r="A216" s="91">
        <f>'фонд начисленной заработной пла'!A216</f>
        <v>0</v>
      </c>
      <c r="B216" s="162" t="e">
        <f>ROUND(('фонд начисленной заработной пла'!B216/'среднесписочная численность'!B216/12)*1000,1)</f>
        <v>#DIV/0!</v>
      </c>
      <c r="C216" s="119" t="e">
        <f>ROUND(('фонд начисленной заработной пла'!C216/'среднесписочная численность'!C216/12)*1000,1)</f>
        <v>#DIV/0!</v>
      </c>
      <c r="D216" s="105" t="e">
        <f t="shared" si="48"/>
        <v>#DIV/0!</v>
      </c>
      <c r="E216" s="119" t="e">
        <f>ROUND(('фонд начисленной заработной пла'!E216/'среднесписочная численность'!E216/12)*1000,1)</f>
        <v>#DIV/0!</v>
      </c>
      <c r="F216" s="130" t="e">
        <f t="shared" si="49"/>
        <v>#DIV/0!</v>
      </c>
      <c r="G216" s="136" t="e">
        <f>ROUND(('фонд начисленной заработной пла'!G216/'среднесписочная численность'!G216/12)*1000,1)</f>
        <v>#DIV/0!</v>
      </c>
      <c r="H216" s="111" t="e">
        <f t="shared" si="35"/>
        <v>#DIV/0!</v>
      </c>
      <c r="I216" s="136" t="e">
        <f>ROUND(('фонд начисленной заработной пла'!I216/'среднесписочная численность'!I216/12)*1000,1)</f>
        <v>#DIV/0!</v>
      </c>
      <c r="J216" s="203" t="e">
        <f t="shared" si="46"/>
        <v>#DIV/0!</v>
      </c>
      <c r="K216" s="136" t="e">
        <f>ROUND(('фонд начисленной заработной пла'!K216/'среднесписочная численность'!K216/12)*1000,1)</f>
        <v>#DIV/0!</v>
      </c>
      <c r="L216" s="209" t="e">
        <f t="shared" si="47"/>
        <v>#DIV/0!</v>
      </c>
      <c r="M216" s="89"/>
      <c r="N216" s="89"/>
      <c r="O216" s="89"/>
      <c r="P216" s="89"/>
      <c r="Q216" s="89"/>
      <c r="R216" s="89"/>
      <c r="S216" s="89"/>
      <c r="T216" s="89"/>
      <c r="U216" s="89"/>
      <c r="V216" s="89"/>
      <c r="W216" s="89"/>
    </row>
    <row r="217" spans="1:23" s="86" customFormat="1" ht="15.75" customHeight="1" x14ac:dyDescent="0.25">
      <c r="A217" s="91">
        <f>'фонд начисленной заработной пла'!A217</f>
        <v>0</v>
      </c>
      <c r="B217" s="162" t="e">
        <f>ROUND(('фонд начисленной заработной пла'!B217/'среднесписочная численность'!B217/12)*1000,1)</f>
        <v>#DIV/0!</v>
      </c>
      <c r="C217" s="119" t="e">
        <f>ROUND(('фонд начисленной заработной пла'!C217/'среднесписочная численность'!C217/12)*1000,1)</f>
        <v>#DIV/0!</v>
      </c>
      <c r="D217" s="105" t="e">
        <f t="shared" si="48"/>
        <v>#DIV/0!</v>
      </c>
      <c r="E217" s="119" t="e">
        <f>ROUND(('фонд начисленной заработной пла'!E217/'среднесписочная численность'!E217/12)*1000,1)</f>
        <v>#DIV/0!</v>
      </c>
      <c r="F217" s="130" t="e">
        <f t="shared" si="49"/>
        <v>#DIV/0!</v>
      </c>
      <c r="G217" s="136" t="e">
        <f>ROUND(('фонд начисленной заработной пла'!G217/'среднесписочная численность'!G217/12)*1000,1)</f>
        <v>#DIV/0!</v>
      </c>
      <c r="H217" s="111" t="e">
        <f t="shared" si="35"/>
        <v>#DIV/0!</v>
      </c>
      <c r="I217" s="136" t="e">
        <f>ROUND(('фонд начисленной заработной пла'!I217/'среднесписочная численность'!I217/12)*1000,1)</f>
        <v>#DIV/0!</v>
      </c>
      <c r="J217" s="203" t="e">
        <f t="shared" si="46"/>
        <v>#DIV/0!</v>
      </c>
      <c r="K217" s="136" t="e">
        <f>ROUND(('фонд начисленной заработной пла'!K217/'среднесписочная численность'!K217/12)*1000,1)</f>
        <v>#DIV/0!</v>
      </c>
      <c r="L217" s="209" t="e">
        <f t="shared" si="47"/>
        <v>#DIV/0!</v>
      </c>
      <c r="M217" s="89"/>
      <c r="N217" s="89"/>
      <c r="O217" s="89"/>
      <c r="P217" s="89"/>
      <c r="Q217" s="89"/>
      <c r="R217" s="89"/>
      <c r="S217" s="89"/>
      <c r="T217" s="89"/>
      <c r="U217" s="89"/>
      <c r="V217" s="89"/>
      <c r="W217" s="89"/>
    </row>
    <row r="218" spans="1:23" s="86" customFormat="1" ht="15.75" customHeight="1" x14ac:dyDescent="0.25">
      <c r="A218" s="91">
        <f>'фонд начисленной заработной пла'!A218</f>
        <v>0</v>
      </c>
      <c r="B218" s="162" t="e">
        <f>ROUND(('фонд начисленной заработной пла'!B218/'среднесписочная численность'!B218/12)*1000,1)</f>
        <v>#DIV/0!</v>
      </c>
      <c r="C218" s="119" t="e">
        <f>ROUND(('фонд начисленной заработной пла'!C218/'среднесписочная численность'!C218/12)*1000,1)</f>
        <v>#DIV/0!</v>
      </c>
      <c r="D218" s="105" t="e">
        <f t="shared" si="48"/>
        <v>#DIV/0!</v>
      </c>
      <c r="E218" s="119" t="e">
        <f>ROUND(('фонд начисленной заработной пла'!E218/'среднесписочная численность'!E218/12)*1000,1)</f>
        <v>#DIV/0!</v>
      </c>
      <c r="F218" s="130" t="e">
        <f t="shared" si="49"/>
        <v>#DIV/0!</v>
      </c>
      <c r="G218" s="136" t="e">
        <f>ROUND(('фонд начисленной заработной пла'!G218/'среднесписочная численность'!G218/12)*1000,1)</f>
        <v>#DIV/0!</v>
      </c>
      <c r="H218" s="111" t="e">
        <f t="shared" si="35"/>
        <v>#DIV/0!</v>
      </c>
      <c r="I218" s="136" t="e">
        <f>ROUND(('фонд начисленной заработной пла'!I218/'среднесписочная численность'!I218/12)*1000,1)</f>
        <v>#DIV/0!</v>
      </c>
      <c r="J218" s="203" t="e">
        <f t="shared" si="46"/>
        <v>#DIV/0!</v>
      </c>
      <c r="K218" s="136" t="e">
        <f>ROUND(('фонд начисленной заработной пла'!K218/'среднесписочная численность'!K218/12)*1000,1)</f>
        <v>#DIV/0!</v>
      </c>
      <c r="L218" s="209" t="e">
        <f t="shared" si="47"/>
        <v>#DIV/0!</v>
      </c>
      <c r="M218" s="89"/>
      <c r="N218" s="89"/>
      <c r="O218" s="89"/>
      <c r="P218" s="89"/>
      <c r="Q218" s="89"/>
      <c r="R218" s="89"/>
      <c r="S218" s="89"/>
      <c r="T218" s="89"/>
      <c r="U218" s="89"/>
      <c r="V218" s="89"/>
      <c r="W218" s="89"/>
    </row>
    <row r="219" spans="1:23" s="86" customFormat="1" ht="15.75" customHeight="1" x14ac:dyDescent="0.25">
      <c r="A219" s="91" t="str">
        <f>'фонд начисленной заработной пла'!A219</f>
        <v>Саморядовский сельсовет</v>
      </c>
      <c r="B219" s="162">
        <f>ROUND(('фонд начисленной заработной пла'!B219/'среднесписочная численность'!B219/12)*1000,1)</f>
        <v>36183</v>
      </c>
      <c r="C219" s="119">
        <f>ROUND(('фонд начисленной заработной пла'!C219/'среднесписочная численность'!C219/12)*1000,1)</f>
        <v>38634</v>
      </c>
      <c r="D219" s="105">
        <f t="shared" si="48"/>
        <v>106.8</v>
      </c>
      <c r="E219" s="119">
        <f>ROUND(('фонд начисленной заработной пла'!E219/'среднесписочная численность'!E219/12)*1000,1)</f>
        <v>39710.800000000003</v>
      </c>
      <c r="F219" s="130">
        <f t="shared" si="49"/>
        <v>102.8</v>
      </c>
      <c r="G219" s="136">
        <f>ROUND(('фонд начисленной заработной пла'!G219/'среднесписочная численность'!G219/12)*1000,1)</f>
        <v>42281.3</v>
      </c>
      <c r="H219" s="111">
        <f t="shared" si="35"/>
        <v>106.5</v>
      </c>
      <c r="I219" s="136">
        <f>ROUND(('фонд начисленной заработной пла'!I219/'среднесписочная численность'!I219/12)*1000,1)</f>
        <v>44962.1</v>
      </c>
      <c r="J219" s="203">
        <f t="shared" si="46"/>
        <v>106.3</v>
      </c>
      <c r="K219" s="136">
        <f>ROUND(('фонд начисленной заработной пла'!K219/'среднесписочная численность'!K219/12)*1000,1)</f>
        <v>48604.3</v>
      </c>
      <c r="L219" s="209">
        <f t="shared" si="47"/>
        <v>108.1</v>
      </c>
      <c r="M219" s="89"/>
      <c r="N219" s="89"/>
      <c r="O219" s="89"/>
      <c r="P219" s="89"/>
      <c r="Q219" s="89"/>
      <c r="R219" s="89"/>
      <c r="S219" s="89"/>
      <c r="T219" s="89"/>
      <c r="U219" s="89"/>
      <c r="V219" s="89"/>
      <c r="W219" s="89"/>
    </row>
    <row r="220" spans="1:23" s="86" customFormat="1" ht="17.25" customHeight="1" x14ac:dyDescent="0.25">
      <c r="A220" s="92">
        <f>'фонд начисленной заработной пла'!A220</f>
        <v>0</v>
      </c>
      <c r="B220" s="163" t="e">
        <f>ROUND(('фонд начисленной заработной пла'!B220/'среднесписочная численность'!B220/12)*1000,1)</f>
        <v>#DIV/0!</v>
      </c>
      <c r="C220" s="143" t="e">
        <f>ROUND(('фонд начисленной заработной пла'!C220/'среднесписочная численность'!C220/12)*1000,1)</f>
        <v>#DIV/0!</v>
      </c>
      <c r="D220" s="127" t="e">
        <f t="shared" si="48"/>
        <v>#DIV/0!</v>
      </c>
      <c r="E220" s="119" t="e">
        <f>ROUND(('фонд начисленной заработной пла'!E220/'среднесписочная численность'!E220/12)*1000,1)</f>
        <v>#DIV/0!</v>
      </c>
      <c r="F220" s="144" t="e">
        <f t="shared" si="49"/>
        <v>#DIV/0!</v>
      </c>
      <c r="G220" s="145" t="e">
        <f>ROUND(('фонд начисленной заработной пла'!G220/'среднесписочная численность'!G220/12)*1000,1)</f>
        <v>#DIV/0!</v>
      </c>
      <c r="H220" s="126" t="e">
        <f t="shared" si="35"/>
        <v>#DIV/0!</v>
      </c>
      <c r="I220" s="145" t="e">
        <f>ROUND(('фонд начисленной заработной пла'!I220/'среднесписочная численность'!I220/12)*1000,1)</f>
        <v>#DIV/0!</v>
      </c>
      <c r="J220" s="210" t="e">
        <f t="shared" si="46"/>
        <v>#DIV/0!</v>
      </c>
      <c r="K220" s="145" t="e">
        <f>ROUND(('фонд начисленной заработной пла'!K220/'среднесписочная численность'!K220/12)*1000,1)</f>
        <v>#DIV/0!</v>
      </c>
      <c r="L220" s="211" t="e">
        <f t="shared" si="47"/>
        <v>#DIV/0!</v>
      </c>
      <c r="M220" s="89"/>
      <c r="N220" s="89"/>
      <c r="O220" s="89"/>
      <c r="P220" s="89"/>
      <c r="Q220" s="89"/>
      <c r="R220" s="89"/>
      <c r="S220" s="89"/>
      <c r="T220" s="89"/>
      <c r="U220" s="89"/>
      <c r="V220" s="89"/>
      <c r="W220" s="89"/>
    </row>
    <row r="221" spans="1:23" ht="45" customHeight="1" x14ac:dyDescent="0.25">
      <c r="A221" s="305"/>
      <c r="B221" s="305"/>
      <c r="C221" s="305"/>
      <c r="D221" s="305"/>
      <c r="E221" s="305"/>
      <c r="F221" s="305"/>
      <c r="G221" s="305"/>
      <c r="H221" s="305"/>
      <c r="I221" s="305"/>
      <c r="J221" s="305"/>
      <c r="K221" s="305"/>
      <c r="L221" s="21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39.75" customHeight="1" x14ac:dyDescent="0.25">
      <c r="A222" s="305"/>
      <c r="B222" s="305"/>
      <c r="C222" s="305"/>
      <c r="D222" s="305"/>
      <c r="E222" s="305"/>
      <c r="F222" s="305"/>
      <c r="G222" s="305"/>
      <c r="H222" s="305"/>
      <c r="I222" s="305"/>
      <c r="J222" s="305"/>
      <c r="K222" s="305"/>
      <c r="L222" s="14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x14ac:dyDescent="0.25">
      <c r="A223" s="2"/>
      <c r="B223" s="2"/>
      <c r="C223" s="21"/>
      <c r="D223" s="25"/>
      <c r="E223" s="183"/>
      <c r="F223" s="183"/>
      <c r="G223" s="182"/>
      <c r="H223" s="183"/>
      <c r="I223" s="183"/>
      <c r="J223" s="183"/>
      <c r="K223" s="183"/>
      <c r="L223" s="18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x14ac:dyDescent="0.25">
      <c r="A224" s="2"/>
      <c r="B224" s="2"/>
      <c r="C224" s="21"/>
      <c r="D224" s="25"/>
      <c r="E224" s="183"/>
      <c r="F224" s="183"/>
      <c r="G224" s="182"/>
      <c r="H224" s="183"/>
      <c r="I224" s="183"/>
      <c r="J224" s="183"/>
      <c r="K224" s="183"/>
      <c r="L224" s="183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x14ac:dyDescent="0.25">
      <c r="A225" s="2"/>
      <c r="B225" s="2"/>
      <c r="C225" s="21"/>
      <c r="D225" s="25"/>
      <c r="E225" s="183"/>
      <c r="F225" s="183"/>
      <c r="G225" s="182"/>
      <c r="H225" s="183"/>
      <c r="I225" s="183"/>
      <c r="J225" s="183"/>
      <c r="K225" s="183"/>
      <c r="L225" s="183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x14ac:dyDescent="0.25">
      <c r="A226" s="2"/>
      <c r="B226" s="2"/>
      <c r="C226" s="21"/>
      <c r="D226" s="25"/>
      <c r="E226" s="183"/>
      <c r="F226" s="183"/>
      <c r="G226" s="182"/>
      <c r="H226" s="183"/>
      <c r="I226" s="183"/>
      <c r="J226" s="183"/>
      <c r="K226" s="183"/>
      <c r="L226" s="183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x14ac:dyDescent="0.25">
      <c r="A227" s="2"/>
      <c r="B227" s="2"/>
      <c r="C227" s="21"/>
      <c r="D227" s="25"/>
      <c r="E227" s="183"/>
      <c r="F227" s="183"/>
      <c r="G227" s="182"/>
      <c r="H227" s="183"/>
      <c r="I227" s="183"/>
      <c r="J227" s="183"/>
      <c r="K227" s="183"/>
      <c r="L227" s="183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x14ac:dyDescent="0.25">
      <c r="A228" s="2"/>
      <c r="B228" s="2"/>
      <c r="C228" s="21"/>
      <c r="D228" s="25"/>
      <c r="E228" s="183"/>
      <c r="F228" s="183"/>
      <c r="G228" s="182"/>
      <c r="H228" s="183"/>
      <c r="I228" s="183"/>
      <c r="J228" s="183"/>
      <c r="K228" s="183"/>
      <c r="L228" s="183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x14ac:dyDescent="0.25">
      <c r="A229" s="2"/>
      <c r="B229" s="2"/>
      <c r="C229" s="21"/>
      <c r="D229" s="25"/>
      <c r="E229" s="183"/>
      <c r="F229" s="183"/>
      <c r="G229" s="182"/>
      <c r="H229" s="183"/>
      <c r="I229" s="183"/>
      <c r="J229" s="183"/>
      <c r="K229" s="183"/>
      <c r="L229" s="183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x14ac:dyDescent="0.25">
      <c r="A230" s="2"/>
      <c r="B230" s="2"/>
      <c r="C230" s="21"/>
      <c r="D230" s="25"/>
      <c r="E230" s="183"/>
      <c r="F230" s="183"/>
      <c r="G230" s="182"/>
      <c r="H230" s="183"/>
      <c r="I230" s="183"/>
      <c r="J230" s="183"/>
      <c r="K230" s="183"/>
      <c r="L230" s="183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x14ac:dyDescent="0.25">
      <c r="A231" s="2"/>
      <c r="B231" s="2"/>
      <c r="C231" s="21"/>
      <c r="D231" s="25"/>
      <c r="E231" s="183"/>
      <c r="F231" s="183"/>
      <c r="G231" s="182"/>
      <c r="H231" s="183"/>
      <c r="I231" s="183"/>
      <c r="J231" s="183"/>
      <c r="K231" s="183"/>
      <c r="L231" s="183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x14ac:dyDescent="0.25">
      <c r="A232" s="2"/>
      <c r="B232" s="2"/>
      <c r="C232" s="21"/>
      <c r="D232" s="25"/>
      <c r="E232" s="183"/>
      <c r="F232" s="183"/>
      <c r="G232" s="182"/>
      <c r="H232" s="183"/>
      <c r="I232" s="183"/>
      <c r="J232" s="183"/>
      <c r="K232" s="183"/>
      <c r="L232" s="183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x14ac:dyDescent="0.25">
      <c r="A233" s="2"/>
      <c r="B233" s="2"/>
      <c r="C233" s="21"/>
      <c r="D233" s="25"/>
      <c r="E233" s="183"/>
      <c r="F233" s="183"/>
      <c r="G233" s="182"/>
      <c r="H233" s="183"/>
      <c r="I233" s="183"/>
      <c r="J233" s="183"/>
      <c r="K233" s="183"/>
      <c r="L233" s="183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x14ac:dyDescent="0.25">
      <c r="A234" s="2"/>
      <c r="B234" s="2"/>
      <c r="C234" s="21"/>
      <c r="D234" s="25"/>
      <c r="E234" s="183"/>
      <c r="F234" s="183"/>
      <c r="G234" s="182"/>
      <c r="H234" s="183"/>
      <c r="I234" s="183"/>
      <c r="J234" s="183"/>
      <c r="K234" s="183"/>
      <c r="L234" s="183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x14ac:dyDescent="0.25">
      <c r="A235" s="2"/>
      <c r="B235" s="2"/>
      <c r="C235" s="21"/>
      <c r="D235" s="25"/>
      <c r="E235" s="183"/>
      <c r="F235" s="183"/>
      <c r="G235" s="182"/>
      <c r="H235" s="183"/>
      <c r="I235" s="183"/>
      <c r="J235" s="183"/>
      <c r="K235" s="183"/>
      <c r="L235" s="183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x14ac:dyDescent="0.25">
      <c r="A236" s="2"/>
      <c r="B236" s="2"/>
      <c r="C236" s="21"/>
      <c r="D236" s="25"/>
      <c r="E236" s="183"/>
      <c r="F236" s="183"/>
      <c r="G236" s="182"/>
      <c r="H236" s="183"/>
      <c r="I236" s="183"/>
      <c r="J236" s="183"/>
      <c r="K236" s="183"/>
      <c r="L236" s="183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x14ac:dyDescent="0.25">
      <c r="A237" s="2"/>
      <c r="B237" s="2"/>
      <c r="C237" s="21"/>
      <c r="D237" s="25"/>
      <c r="E237" s="183"/>
      <c r="F237" s="183"/>
      <c r="G237" s="182"/>
      <c r="H237" s="183"/>
      <c r="I237" s="183"/>
      <c r="J237" s="183"/>
      <c r="K237" s="183"/>
      <c r="L237" s="183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x14ac:dyDescent="0.25">
      <c r="A238" s="2"/>
      <c r="B238" s="2"/>
      <c r="C238" s="21"/>
      <c r="D238" s="25"/>
      <c r="E238" s="183"/>
      <c r="F238" s="183"/>
      <c r="G238" s="182"/>
      <c r="H238" s="183"/>
      <c r="I238" s="183"/>
      <c r="J238" s="183"/>
      <c r="K238" s="183"/>
      <c r="L238" s="183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x14ac:dyDescent="0.25">
      <c r="A239" s="2"/>
      <c r="B239" s="2"/>
      <c r="C239" s="21"/>
      <c r="D239" s="25"/>
      <c r="E239" s="183"/>
      <c r="F239" s="183"/>
      <c r="G239" s="182"/>
      <c r="H239" s="183"/>
      <c r="I239" s="183"/>
      <c r="J239" s="183"/>
      <c r="K239" s="183"/>
      <c r="L239" s="183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x14ac:dyDescent="0.25">
      <c r="A240" s="2"/>
      <c r="B240" s="2"/>
      <c r="C240" s="21"/>
      <c r="D240" s="25"/>
      <c r="E240" s="183"/>
      <c r="F240" s="183"/>
      <c r="G240" s="182"/>
      <c r="H240" s="183"/>
      <c r="I240" s="183"/>
      <c r="J240" s="183"/>
      <c r="K240" s="183"/>
      <c r="L240" s="183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x14ac:dyDescent="0.25">
      <c r="A241" s="2"/>
      <c r="B241" s="2"/>
      <c r="C241" s="21"/>
      <c r="D241" s="25"/>
      <c r="E241" s="183"/>
      <c r="F241" s="183"/>
      <c r="G241" s="182"/>
      <c r="H241" s="183"/>
      <c r="I241" s="183"/>
      <c r="J241" s="183"/>
      <c r="K241" s="183"/>
      <c r="L241" s="183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x14ac:dyDescent="0.25">
      <c r="A242" s="2"/>
      <c r="B242" s="2"/>
      <c r="C242" s="21"/>
      <c r="D242" s="25"/>
      <c r="E242" s="183"/>
      <c r="F242" s="183"/>
      <c r="G242" s="182"/>
      <c r="H242" s="183"/>
      <c r="I242" s="183"/>
      <c r="J242" s="183"/>
      <c r="K242" s="183"/>
      <c r="L242" s="183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x14ac:dyDescent="0.25">
      <c r="A243" s="2"/>
      <c r="B243" s="2"/>
      <c r="C243" s="21"/>
      <c r="D243" s="25"/>
      <c r="E243" s="183"/>
      <c r="F243" s="183"/>
      <c r="G243" s="182"/>
      <c r="H243" s="183"/>
      <c r="I243" s="183"/>
      <c r="J243" s="183"/>
      <c r="K243" s="183"/>
      <c r="L243" s="183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x14ac:dyDescent="0.25">
      <c r="A244" s="2"/>
      <c r="B244" s="2"/>
      <c r="C244" s="21"/>
      <c r="D244" s="25"/>
      <c r="E244" s="183"/>
      <c r="F244" s="183"/>
      <c r="G244" s="182"/>
      <c r="H244" s="183"/>
      <c r="I244" s="183"/>
      <c r="J244" s="183"/>
      <c r="K244" s="183"/>
      <c r="L244" s="183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x14ac:dyDescent="0.25">
      <c r="A245" s="2"/>
      <c r="B245" s="2"/>
      <c r="C245" s="21"/>
      <c r="D245" s="25"/>
      <c r="E245" s="183"/>
      <c r="F245" s="183"/>
      <c r="G245" s="182"/>
      <c r="H245" s="183"/>
      <c r="I245" s="183"/>
      <c r="J245" s="183"/>
      <c r="K245" s="183"/>
      <c r="L245" s="183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x14ac:dyDescent="0.25">
      <c r="A246" s="2"/>
      <c r="B246" s="2"/>
      <c r="C246" s="21"/>
      <c r="D246" s="25"/>
      <c r="E246" s="183"/>
      <c r="F246" s="183"/>
      <c r="G246" s="182"/>
      <c r="H246" s="183"/>
      <c r="I246" s="183"/>
      <c r="J246" s="183"/>
      <c r="K246" s="183"/>
      <c r="L246" s="183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x14ac:dyDescent="0.25">
      <c r="A247" s="2"/>
      <c r="B247" s="2"/>
      <c r="C247" s="21"/>
      <c r="D247" s="25"/>
      <c r="E247" s="183"/>
      <c r="F247" s="183"/>
      <c r="G247" s="182"/>
      <c r="H247" s="183"/>
      <c r="I247" s="183"/>
      <c r="J247" s="183"/>
      <c r="K247" s="183"/>
      <c r="L247" s="183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x14ac:dyDescent="0.25">
      <c r="A248" s="2"/>
      <c r="B248" s="2"/>
      <c r="C248" s="21"/>
      <c r="D248" s="25"/>
      <c r="E248" s="183"/>
      <c r="F248" s="183"/>
      <c r="G248" s="182"/>
      <c r="H248" s="183"/>
      <c r="I248" s="183"/>
      <c r="J248" s="183"/>
      <c r="K248" s="183"/>
      <c r="L248" s="183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x14ac:dyDescent="0.25">
      <c r="A249" s="2"/>
      <c r="B249" s="2"/>
      <c r="C249" s="21"/>
      <c r="D249" s="25"/>
      <c r="E249" s="183"/>
      <c r="F249" s="183"/>
      <c r="G249" s="182"/>
      <c r="H249" s="183"/>
      <c r="I249" s="183"/>
      <c r="J249" s="183"/>
      <c r="K249" s="183"/>
      <c r="L249" s="183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x14ac:dyDescent="0.25">
      <c r="A250" s="2"/>
      <c r="B250" s="2"/>
      <c r="C250" s="21"/>
      <c r="D250" s="25"/>
      <c r="E250" s="183"/>
      <c r="F250" s="183"/>
      <c r="G250" s="182"/>
      <c r="H250" s="183"/>
      <c r="I250" s="183"/>
      <c r="J250" s="183"/>
      <c r="K250" s="183"/>
      <c r="L250" s="183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x14ac:dyDescent="0.25">
      <c r="A251" s="2"/>
      <c r="B251" s="2"/>
      <c r="C251" s="21"/>
      <c r="D251" s="25"/>
      <c r="E251" s="183"/>
      <c r="F251" s="183"/>
      <c r="G251" s="182"/>
      <c r="H251" s="183"/>
      <c r="I251" s="183"/>
      <c r="J251" s="183"/>
      <c r="K251" s="183"/>
      <c r="L251" s="183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x14ac:dyDescent="0.25">
      <c r="A252" s="2"/>
      <c r="B252" s="2"/>
      <c r="C252" s="21"/>
      <c r="D252" s="25"/>
      <c r="E252" s="183"/>
      <c r="F252" s="183"/>
      <c r="G252" s="182"/>
      <c r="H252" s="183"/>
      <c r="I252" s="183"/>
      <c r="J252" s="183"/>
      <c r="K252" s="183"/>
      <c r="L252" s="183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x14ac:dyDescent="0.25">
      <c r="A253" s="2"/>
      <c r="B253" s="2"/>
      <c r="C253" s="21"/>
      <c r="D253" s="25"/>
      <c r="E253" s="183"/>
      <c r="F253" s="183"/>
      <c r="G253" s="182"/>
      <c r="H253" s="183"/>
      <c r="I253" s="183"/>
      <c r="J253" s="183"/>
      <c r="K253" s="183"/>
      <c r="L253" s="183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x14ac:dyDescent="0.25">
      <c r="A254" s="2"/>
      <c r="B254" s="2"/>
      <c r="C254" s="21"/>
      <c r="D254" s="25"/>
      <c r="E254" s="183"/>
      <c r="F254" s="183"/>
      <c r="G254" s="182"/>
      <c r="H254" s="183"/>
      <c r="I254" s="183"/>
      <c r="J254" s="183"/>
      <c r="K254" s="183"/>
      <c r="L254" s="183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x14ac:dyDescent="0.25">
      <c r="A255" s="2"/>
      <c r="B255" s="2"/>
      <c r="C255" s="21"/>
      <c r="D255" s="25"/>
      <c r="E255" s="183"/>
      <c r="F255" s="183"/>
      <c r="G255" s="182"/>
      <c r="H255" s="183"/>
      <c r="I255" s="183"/>
      <c r="J255" s="183"/>
      <c r="K255" s="183"/>
      <c r="L255" s="183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x14ac:dyDescent="0.25">
      <c r="A256" s="2"/>
      <c r="B256" s="2"/>
      <c r="C256" s="21"/>
      <c r="D256" s="25"/>
      <c r="E256" s="183"/>
      <c r="F256" s="183"/>
      <c r="G256" s="182"/>
      <c r="H256" s="183"/>
      <c r="I256" s="183"/>
      <c r="J256" s="183"/>
      <c r="K256" s="183"/>
      <c r="L256" s="183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x14ac:dyDescent="0.25">
      <c r="A257" s="2"/>
      <c r="B257" s="2"/>
      <c r="C257" s="21"/>
      <c r="D257" s="25"/>
      <c r="E257" s="183"/>
      <c r="F257" s="183"/>
      <c r="G257" s="182"/>
      <c r="H257" s="183"/>
      <c r="I257" s="183"/>
      <c r="J257" s="183"/>
      <c r="K257" s="183"/>
      <c r="L257" s="183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x14ac:dyDescent="0.25">
      <c r="A258" s="2"/>
      <c r="B258" s="2"/>
      <c r="C258" s="21"/>
      <c r="D258" s="25"/>
      <c r="E258" s="183"/>
      <c r="F258" s="183"/>
      <c r="G258" s="182"/>
      <c r="H258" s="183"/>
      <c r="I258" s="183"/>
      <c r="J258" s="183"/>
      <c r="K258" s="183"/>
      <c r="L258" s="183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x14ac:dyDescent="0.25">
      <c r="A259" s="2"/>
      <c r="B259" s="2"/>
      <c r="C259" s="21"/>
      <c r="D259" s="25"/>
      <c r="E259" s="183"/>
      <c r="F259" s="183"/>
      <c r="G259" s="182"/>
      <c r="H259" s="183"/>
      <c r="I259" s="183"/>
      <c r="J259" s="183"/>
      <c r="K259" s="183"/>
      <c r="L259" s="183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x14ac:dyDescent="0.25">
      <c r="A260" s="2"/>
      <c r="B260" s="2"/>
      <c r="C260" s="21"/>
      <c r="D260" s="25"/>
      <c r="E260" s="183"/>
      <c r="F260" s="183"/>
      <c r="G260" s="182"/>
      <c r="H260" s="183"/>
      <c r="I260" s="183"/>
      <c r="J260" s="183"/>
      <c r="K260" s="183"/>
      <c r="L260" s="183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x14ac:dyDescent="0.25">
      <c r="A261" s="2"/>
      <c r="B261" s="2"/>
      <c r="C261" s="21"/>
      <c r="D261" s="25"/>
      <c r="E261" s="183"/>
      <c r="F261" s="183"/>
      <c r="G261" s="182"/>
      <c r="H261" s="183"/>
      <c r="I261" s="183"/>
      <c r="J261" s="183"/>
      <c r="K261" s="183"/>
      <c r="L261" s="183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x14ac:dyDescent="0.25">
      <c r="A262" s="2"/>
      <c r="B262" s="2"/>
      <c r="C262" s="21"/>
      <c r="D262" s="25"/>
      <c r="E262" s="183"/>
      <c r="F262" s="183"/>
      <c r="G262" s="182"/>
      <c r="H262" s="183"/>
      <c r="I262" s="183"/>
      <c r="J262" s="183"/>
      <c r="K262" s="183"/>
      <c r="L262" s="183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x14ac:dyDescent="0.25">
      <c r="A263" s="2"/>
      <c r="B263" s="2"/>
      <c r="C263" s="21"/>
      <c r="D263" s="25"/>
      <c r="E263" s="183"/>
      <c r="F263" s="183"/>
      <c r="G263" s="182"/>
      <c r="H263" s="183"/>
      <c r="I263" s="183"/>
      <c r="J263" s="183"/>
      <c r="K263" s="183"/>
      <c r="L263" s="183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x14ac:dyDescent="0.25">
      <c r="A264" s="2"/>
      <c r="B264" s="2"/>
      <c r="C264" s="21"/>
      <c r="D264" s="25"/>
      <c r="E264" s="183"/>
      <c r="F264" s="183"/>
      <c r="G264" s="182"/>
      <c r="H264" s="183"/>
      <c r="I264" s="183"/>
      <c r="J264" s="183"/>
      <c r="K264" s="183"/>
      <c r="L264" s="183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x14ac:dyDescent="0.25">
      <c r="A265" s="2"/>
      <c r="B265" s="2"/>
      <c r="C265" s="21"/>
      <c r="D265" s="25"/>
      <c r="E265" s="183"/>
      <c r="F265" s="183"/>
      <c r="G265" s="182"/>
      <c r="H265" s="183"/>
      <c r="I265" s="183"/>
      <c r="J265" s="183"/>
      <c r="K265" s="183"/>
      <c r="L265" s="183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x14ac:dyDescent="0.25">
      <c r="A266" s="2"/>
      <c r="B266" s="2"/>
      <c r="C266" s="21"/>
      <c r="D266" s="25"/>
      <c r="E266" s="183"/>
      <c r="F266" s="183"/>
      <c r="G266" s="182"/>
      <c r="H266" s="183"/>
      <c r="I266" s="183"/>
      <c r="J266" s="183"/>
      <c r="K266" s="183"/>
      <c r="L266" s="183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x14ac:dyDescent="0.25">
      <c r="A267" s="2"/>
      <c r="B267" s="2"/>
      <c r="C267" s="21"/>
      <c r="D267" s="25"/>
      <c r="E267" s="183"/>
      <c r="F267" s="183"/>
      <c r="G267" s="182"/>
      <c r="H267" s="183"/>
      <c r="I267" s="183"/>
      <c r="J267" s="183"/>
      <c r="K267" s="183"/>
      <c r="L267" s="183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x14ac:dyDescent="0.25">
      <c r="A268" s="2"/>
      <c r="B268" s="2"/>
      <c r="C268" s="21"/>
      <c r="D268" s="25"/>
      <c r="E268" s="183"/>
      <c r="F268" s="183"/>
      <c r="G268" s="182"/>
      <c r="H268" s="183"/>
      <c r="I268" s="183"/>
      <c r="J268" s="183"/>
      <c r="K268" s="183"/>
      <c r="L268" s="183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x14ac:dyDescent="0.25">
      <c r="A269" s="2"/>
      <c r="B269" s="2"/>
      <c r="C269" s="21"/>
      <c r="D269" s="25"/>
      <c r="E269" s="183"/>
      <c r="F269" s="183"/>
      <c r="G269" s="182"/>
      <c r="H269" s="183"/>
      <c r="I269" s="183"/>
      <c r="J269" s="183"/>
      <c r="K269" s="183"/>
      <c r="L269" s="183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x14ac:dyDescent="0.25">
      <c r="A270" s="2"/>
      <c r="B270" s="2"/>
      <c r="C270" s="21"/>
      <c r="D270" s="25"/>
      <c r="E270" s="183"/>
      <c r="F270" s="183"/>
      <c r="G270" s="182"/>
      <c r="H270" s="183"/>
      <c r="I270" s="183"/>
      <c r="J270" s="183"/>
      <c r="K270" s="183"/>
      <c r="L270" s="183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x14ac:dyDescent="0.25">
      <c r="A271" s="2"/>
      <c r="B271" s="2"/>
      <c r="C271" s="21"/>
      <c r="D271" s="25"/>
      <c r="E271" s="183"/>
      <c r="F271" s="183"/>
      <c r="G271" s="182"/>
      <c r="H271" s="183"/>
      <c r="I271" s="183"/>
      <c r="J271" s="183"/>
      <c r="K271" s="183"/>
      <c r="L271" s="183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x14ac:dyDescent="0.25">
      <c r="A272" s="2"/>
      <c r="B272" s="2"/>
      <c r="C272" s="21"/>
      <c r="D272" s="25"/>
      <c r="E272" s="183"/>
      <c r="F272" s="183"/>
      <c r="G272" s="182"/>
      <c r="H272" s="183"/>
      <c r="I272" s="183"/>
      <c r="J272" s="183"/>
      <c r="K272" s="183"/>
      <c r="L272" s="183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x14ac:dyDescent="0.25">
      <c r="A273" s="2"/>
      <c r="B273" s="2"/>
      <c r="C273" s="21"/>
      <c r="D273" s="25"/>
      <c r="E273" s="183"/>
      <c r="F273" s="183"/>
      <c r="G273" s="182"/>
      <c r="H273" s="183"/>
      <c r="I273" s="183"/>
      <c r="J273" s="183"/>
      <c r="K273" s="183"/>
      <c r="L273" s="183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x14ac:dyDescent="0.25">
      <c r="A274" s="2"/>
      <c r="B274" s="2"/>
      <c r="C274" s="21"/>
      <c r="D274" s="25"/>
      <c r="E274" s="183"/>
      <c r="F274" s="183"/>
      <c r="G274" s="182"/>
      <c r="H274" s="183"/>
      <c r="I274" s="183"/>
      <c r="J274" s="183"/>
      <c r="K274" s="183"/>
      <c r="L274" s="183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x14ac:dyDescent="0.25">
      <c r="A275" s="2"/>
      <c r="B275" s="2"/>
      <c r="C275" s="21"/>
      <c r="D275" s="25"/>
      <c r="E275" s="183"/>
      <c r="F275" s="183"/>
      <c r="G275" s="182"/>
      <c r="H275" s="183"/>
      <c r="I275" s="183"/>
      <c r="J275" s="183"/>
      <c r="K275" s="183"/>
      <c r="L275" s="183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x14ac:dyDescent="0.25">
      <c r="A276" s="2"/>
      <c r="B276" s="2"/>
      <c r="C276" s="21"/>
      <c r="D276" s="25"/>
      <c r="E276" s="183"/>
      <c r="F276" s="183"/>
      <c r="G276" s="182"/>
      <c r="H276" s="183"/>
      <c r="I276" s="183"/>
      <c r="J276" s="183"/>
      <c r="K276" s="183"/>
      <c r="L276" s="183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x14ac:dyDescent="0.25">
      <c r="A277" s="2"/>
      <c r="B277" s="2"/>
      <c r="C277" s="21"/>
      <c r="D277" s="25"/>
      <c r="E277" s="183"/>
      <c r="F277" s="183"/>
      <c r="G277" s="182"/>
      <c r="H277" s="183"/>
      <c r="I277" s="183"/>
      <c r="J277" s="183"/>
      <c r="K277" s="183"/>
      <c r="L277" s="183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x14ac:dyDescent="0.25">
      <c r="A278" s="2"/>
      <c r="B278" s="2"/>
      <c r="C278" s="21"/>
      <c r="D278" s="25"/>
      <c r="E278" s="183"/>
      <c r="F278" s="183"/>
      <c r="G278" s="182"/>
      <c r="H278" s="183"/>
      <c r="I278" s="183"/>
      <c r="J278" s="183"/>
      <c r="K278" s="183"/>
      <c r="L278" s="183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x14ac:dyDescent="0.25">
      <c r="A279" s="2"/>
      <c r="B279" s="2"/>
      <c r="C279" s="21"/>
      <c r="D279" s="25"/>
      <c r="E279" s="183"/>
      <c r="F279" s="183"/>
      <c r="G279" s="182"/>
      <c r="H279" s="183"/>
      <c r="I279" s="183"/>
      <c r="J279" s="183"/>
      <c r="K279" s="183"/>
      <c r="L279" s="183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x14ac:dyDescent="0.25">
      <c r="A280" s="2"/>
      <c r="B280" s="2"/>
      <c r="C280" s="21"/>
      <c r="D280" s="25"/>
      <c r="E280" s="183"/>
      <c r="F280" s="183"/>
      <c r="G280" s="182"/>
      <c r="H280" s="183"/>
      <c r="I280" s="183"/>
      <c r="J280" s="183"/>
      <c r="K280" s="183"/>
      <c r="L280" s="183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x14ac:dyDescent="0.25">
      <c r="A281" s="2"/>
      <c r="B281" s="2"/>
      <c r="C281" s="21"/>
      <c r="D281" s="25"/>
      <c r="E281" s="183"/>
      <c r="F281" s="183"/>
      <c r="G281" s="182"/>
      <c r="H281" s="183"/>
      <c r="I281" s="183"/>
      <c r="J281" s="183"/>
      <c r="K281" s="183"/>
      <c r="L281" s="183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x14ac:dyDescent="0.25">
      <c r="A282" s="2"/>
      <c r="B282" s="2"/>
      <c r="C282" s="21"/>
      <c r="D282" s="25"/>
      <c r="E282" s="183"/>
      <c r="F282" s="183"/>
      <c r="G282" s="182"/>
      <c r="H282" s="183"/>
      <c r="I282" s="183"/>
      <c r="J282" s="183"/>
      <c r="K282" s="183"/>
      <c r="L282" s="183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x14ac:dyDescent="0.25">
      <c r="A283" s="2"/>
      <c r="B283" s="2"/>
      <c r="C283" s="21"/>
      <c r="D283" s="25"/>
      <c r="E283" s="183"/>
      <c r="F283" s="183"/>
      <c r="G283" s="182"/>
      <c r="H283" s="183"/>
      <c r="I283" s="183"/>
      <c r="J283" s="183"/>
      <c r="K283" s="183"/>
      <c r="L283" s="183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x14ac:dyDescent="0.25">
      <c r="A284" s="2"/>
      <c r="B284" s="2"/>
      <c r="C284" s="21"/>
      <c r="D284" s="25"/>
      <c r="E284" s="183"/>
      <c r="F284" s="183"/>
      <c r="G284" s="182"/>
      <c r="H284" s="183"/>
      <c r="I284" s="183"/>
      <c r="J284" s="183"/>
      <c r="K284" s="183"/>
      <c r="L284" s="183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x14ac:dyDescent="0.25">
      <c r="A285" s="2"/>
      <c r="B285" s="2"/>
      <c r="C285" s="21"/>
      <c r="D285" s="25"/>
      <c r="E285" s="183"/>
      <c r="F285" s="183"/>
      <c r="G285" s="182"/>
      <c r="H285" s="183"/>
      <c r="I285" s="183"/>
      <c r="J285" s="183"/>
      <c r="K285" s="183"/>
      <c r="L285" s="183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x14ac:dyDescent="0.25">
      <c r="A286" s="2"/>
      <c r="B286" s="2"/>
      <c r="C286" s="21"/>
      <c r="D286" s="25"/>
      <c r="E286" s="183"/>
      <c r="F286" s="183"/>
      <c r="G286" s="182"/>
      <c r="H286" s="183"/>
      <c r="I286" s="183"/>
      <c r="J286" s="183"/>
      <c r="K286" s="183"/>
      <c r="L286" s="183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x14ac:dyDescent="0.25">
      <c r="A287" s="2"/>
      <c r="B287" s="2"/>
      <c r="C287" s="21"/>
      <c r="D287" s="25"/>
      <c r="E287" s="183"/>
      <c r="F287" s="183"/>
      <c r="G287" s="182"/>
      <c r="H287" s="183"/>
      <c r="I287" s="183"/>
      <c r="J287" s="183"/>
      <c r="K287" s="183"/>
      <c r="L287" s="183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x14ac:dyDescent="0.25">
      <c r="A288" s="2"/>
      <c r="B288" s="2"/>
      <c r="C288" s="21"/>
      <c r="D288" s="25"/>
      <c r="E288" s="183"/>
      <c r="F288" s="183"/>
      <c r="G288" s="182"/>
      <c r="H288" s="183"/>
      <c r="I288" s="183"/>
      <c r="J288" s="183"/>
      <c r="K288" s="183"/>
      <c r="L288" s="183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x14ac:dyDescent="0.25">
      <c r="A289" s="2"/>
      <c r="B289" s="2"/>
      <c r="C289" s="21"/>
      <c r="D289" s="25"/>
      <c r="E289" s="183"/>
      <c r="F289" s="183"/>
      <c r="G289" s="182"/>
      <c r="H289" s="183"/>
      <c r="I289" s="183"/>
      <c r="J289" s="183"/>
      <c r="K289" s="183"/>
      <c r="L289" s="183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x14ac:dyDescent="0.25">
      <c r="A290" s="2"/>
      <c r="B290" s="2"/>
      <c r="C290" s="21"/>
      <c r="D290" s="25"/>
      <c r="E290" s="183"/>
      <c r="F290" s="183"/>
      <c r="G290" s="182"/>
      <c r="H290" s="183"/>
      <c r="I290" s="183"/>
      <c r="J290" s="183"/>
      <c r="K290" s="183"/>
      <c r="L290" s="183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x14ac:dyDescent="0.25">
      <c r="A291" s="2"/>
      <c r="B291" s="2"/>
      <c r="C291" s="21"/>
      <c r="D291" s="25"/>
      <c r="E291" s="183"/>
      <c r="F291" s="183"/>
      <c r="G291" s="182"/>
      <c r="H291" s="183"/>
      <c r="I291" s="183"/>
      <c r="J291" s="183"/>
      <c r="K291" s="183"/>
      <c r="L291" s="183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x14ac:dyDescent="0.25">
      <c r="A292" s="2"/>
      <c r="B292" s="2"/>
      <c r="C292" s="21"/>
      <c r="D292" s="25"/>
      <c r="E292" s="183"/>
      <c r="F292" s="183"/>
      <c r="G292" s="182"/>
      <c r="H292" s="183"/>
      <c r="I292" s="183"/>
      <c r="J292" s="183"/>
      <c r="K292" s="183"/>
      <c r="L292" s="183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x14ac:dyDescent="0.25">
      <c r="A293" s="2"/>
      <c r="B293" s="2"/>
      <c r="C293" s="21"/>
      <c r="D293" s="25"/>
      <c r="E293" s="183"/>
      <c r="F293" s="183"/>
      <c r="G293" s="182"/>
      <c r="H293" s="183"/>
      <c r="I293" s="183"/>
      <c r="J293" s="183"/>
      <c r="K293" s="183"/>
      <c r="L293" s="183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x14ac:dyDescent="0.25">
      <c r="A294" s="2"/>
      <c r="B294" s="2"/>
      <c r="C294" s="21"/>
      <c r="D294" s="25"/>
      <c r="E294" s="183"/>
      <c r="F294" s="183"/>
      <c r="G294" s="182"/>
      <c r="H294" s="183"/>
      <c r="I294" s="183"/>
      <c r="J294" s="183"/>
      <c r="K294" s="183"/>
      <c r="L294" s="183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x14ac:dyDescent="0.25">
      <c r="A295" s="2"/>
      <c r="B295" s="2"/>
      <c r="C295" s="21"/>
      <c r="D295" s="25"/>
      <c r="E295" s="183"/>
      <c r="F295" s="183"/>
      <c r="G295" s="182"/>
      <c r="H295" s="183"/>
      <c r="I295" s="183"/>
      <c r="J295" s="183"/>
      <c r="K295" s="183"/>
      <c r="L295" s="183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x14ac:dyDescent="0.25">
      <c r="A296" s="2"/>
      <c r="B296" s="2"/>
      <c r="C296" s="21"/>
      <c r="D296" s="25"/>
      <c r="E296" s="183"/>
      <c r="F296" s="183"/>
      <c r="G296" s="182"/>
      <c r="H296" s="183"/>
      <c r="I296" s="183"/>
      <c r="J296" s="183"/>
      <c r="K296" s="183"/>
      <c r="L296" s="183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x14ac:dyDescent="0.25">
      <c r="A297" s="2"/>
      <c r="B297" s="2"/>
      <c r="C297" s="21"/>
      <c r="D297" s="25"/>
      <c r="E297" s="183"/>
      <c r="F297" s="183"/>
      <c r="G297" s="182"/>
      <c r="H297" s="183"/>
      <c r="I297" s="183"/>
      <c r="J297" s="183"/>
      <c r="K297" s="183"/>
      <c r="L297" s="183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x14ac:dyDescent="0.25">
      <c r="A298" s="2"/>
      <c r="B298" s="2"/>
      <c r="C298" s="21"/>
      <c r="D298" s="25"/>
      <c r="E298" s="183"/>
      <c r="F298" s="183"/>
      <c r="G298" s="182"/>
      <c r="H298" s="183"/>
      <c r="I298" s="183"/>
      <c r="J298" s="183"/>
      <c r="K298" s="183"/>
      <c r="L298" s="183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x14ac:dyDescent="0.25">
      <c r="A299" s="2"/>
      <c r="B299" s="2"/>
      <c r="C299" s="21"/>
      <c r="D299" s="25"/>
      <c r="E299" s="183"/>
      <c r="F299" s="183"/>
      <c r="G299" s="182"/>
      <c r="H299" s="183"/>
      <c r="I299" s="183"/>
      <c r="J299" s="183"/>
      <c r="K299" s="183"/>
      <c r="L299" s="183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x14ac:dyDescent="0.25">
      <c r="A300" s="2"/>
      <c r="B300" s="2"/>
      <c r="C300" s="21"/>
      <c r="D300" s="25"/>
      <c r="E300" s="183"/>
      <c r="F300" s="183"/>
      <c r="G300" s="182"/>
      <c r="H300" s="183"/>
      <c r="I300" s="183"/>
      <c r="J300" s="183"/>
      <c r="K300" s="183"/>
      <c r="L300" s="183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x14ac:dyDescent="0.25">
      <c r="A301" s="2"/>
      <c r="B301" s="2"/>
      <c r="C301" s="21"/>
      <c r="D301" s="25"/>
      <c r="E301" s="183"/>
      <c r="F301" s="183"/>
      <c r="G301" s="182"/>
      <c r="H301" s="183"/>
      <c r="I301" s="183"/>
      <c r="J301" s="183"/>
      <c r="K301" s="183"/>
      <c r="L301" s="183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x14ac:dyDescent="0.25">
      <c r="A302" s="2"/>
      <c r="B302" s="2"/>
      <c r="C302" s="21"/>
      <c r="D302" s="25"/>
      <c r="E302" s="183"/>
      <c r="F302" s="183"/>
      <c r="G302" s="182"/>
      <c r="H302" s="183"/>
      <c r="I302" s="183"/>
      <c r="J302" s="183"/>
      <c r="K302" s="183"/>
      <c r="L302" s="183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x14ac:dyDescent="0.25">
      <c r="A303" s="2"/>
      <c r="B303" s="2"/>
      <c r="C303" s="21"/>
      <c r="D303" s="25"/>
      <c r="E303" s="183"/>
      <c r="F303" s="183"/>
      <c r="G303" s="182"/>
      <c r="H303" s="183"/>
      <c r="I303" s="183"/>
      <c r="J303" s="183"/>
      <c r="K303" s="183"/>
      <c r="L303" s="183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x14ac:dyDescent="0.25">
      <c r="A304" s="2"/>
      <c r="B304" s="2"/>
      <c r="C304" s="21"/>
      <c r="D304" s="25"/>
      <c r="E304" s="183"/>
      <c r="F304" s="183"/>
      <c r="G304" s="182"/>
      <c r="H304" s="183"/>
      <c r="I304" s="183"/>
      <c r="J304" s="183"/>
      <c r="K304" s="183"/>
      <c r="L304" s="183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x14ac:dyDescent="0.25">
      <c r="A305" s="2"/>
      <c r="B305" s="2"/>
      <c r="C305" s="21"/>
      <c r="D305" s="25"/>
      <c r="E305" s="183"/>
      <c r="F305" s="183"/>
      <c r="G305" s="182"/>
      <c r="H305" s="183"/>
      <c r="I305" s="183"/>
      <c r="J305" s="183"/>
      <c r="K305" s="183"/>
      <c r="L305" s="183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x14ac:dyDescent="0.25">
      <c r="A306" s="2"/>
      <c r="B306" s="2"/>
      <c r="C306" s="21"/>
      <c r="D306" s="25"/>
      <c r="E306" s="183"/>
      <c r="F306" s="183"/>
      <c r="G306" s="182"/>
      <c r="H306" s="183"/>
      <c r="I306" s="183"/>
      <c r="J306" s="183"/>
      <c r="K306" s="183"/>
      <c r="L306" s="183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x14ac:dyDescent="0.25">
      <c r="A307" s="2"/>
      <c r="B307" s="2"/>
      <c r="C307" s="21"/>
      <c r="D307" s="25"/>
      <c r="E307" s="183"/>
      <c r="F307" s="183"/>
      <c r="G307" s="182"/>
      <c r="H307" s="183"/>
      <c r="I307" s="183"/>
      <c r="J307" s="183"/>
      <c r="K307" s="183"/>
      <c r="L307" s="183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x14ac:dyDescent="0.25">
      <c r="A308" s="2"/>
      <c r="B308" s="2"/>
      <c r="C308" s="21"/>
      <c r="D308" s="25"/>
      <c r="E308" s="183"/>
      <c r="F308" s="183"/>
      <c r="G308" s="182"/>
      <c r="H308" s="183"/>
      <c r="I308" s="183"/>
      <c r="J308" s="183"/>
      <c r="K308" s="183"/>
      <c r="L308" s="183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x14ac:dyDescent="0.25">
      <c r="A309" s="2"/>
      <c r="B309" s="2"/>
      <c r="C309" s="21"/>
      <c r="D309" s="25"/>
      <c r="E309" s="183"/>
      <c r="F309" s="183"/>
      <c r="G309" s="182"/>
      <c r="H309" s="183"/>
      <c r="I309" s="183"/>
      <c r="J309" s="183"/>
      <c r="K309" s="183"/>
      <c r="L309" s="183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x14ac:dyDescent="0.25">
      <c r="A310" s="2"/>
      <c r="B310" s="2"/>
      <c r="C310" s="21"/>
      <c r="D310" s="25"/>
      <c r="E310" s="183"/>
      <c r="F310" s="183"/>
      <c r="G310" s="182"/>
      <c r="H310" s="183"/>
      <c r="I310" s="183"/>
      <c r="J310" s="183"/>
      <c r="K310" s="183"/>
      <c r="L310" s="183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x14ac:dyDescent="0.25">
      <c r="A311" s="2"/>
      <c r="B311" s="2"/>
      <c r="C311" s="21"/>
      <c r="D311" s="25"/>
      <c r="E311" s="183"/>
      <c r="F311" s="183"/>
      <c r="G311" s="182"/>
      <c r="H311" s="183"/>
      <c r="I311" s="183"/>
      <c r="J311" s="183"/>
      <c r="K311" s="183"/>
      <c r="L311" s="183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x14ac:dyDescent="0.25">
      <c r="A312" s="2"/>
      <c r="B312" s="2"/>
      <c r="C312" s="21"/>
      <c r="D312" s="25"/>
      <c r="E312" s="183"/>
      <c r="F312" s="183"/>
      <c r="G312" s="182"/>
      <c r="H312" s="183"/>
      <c r="I312" s="183"/>
      <c r="J312" s="183"/>
      <c r="K312" s="183"/>
      <c r="L312" s="183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x14ac:dyDescent="0.25">
      <c r="A313" s="2"/>
      <c r="B313" s="2"/>
      <c r="C313" s="21"/>
      <c r="D313" s="25"/>
      <c r="E313" s="183"/>
      <c r="F313" s="183"/>
      <c r="G313" s="182"/>
      <c r="H313" s="183"/>
      <c r="I313" s="183"/>
      <c r="J313" s="183"/>
      <c r="K313" s="183"/>
      <c r="L313" s="183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x14ac:dyDescent="0.25">
      <c r="A314" s="2"/>
      <c r="B314" s="2"/>
      <c r="C314" s="21"/>
      <c r="D314" s="25"/>
      <c r="E314" s="183"/>
      <c r="F314" s="183"/>
      <c r="G314" s="182"/>
      <c r="H314" s="183"/>
      <c r="I314" s="183"/>
      <c r="J314" s="183"/>
      <c r="K314" s="183"/>
      <c r="L314" s="183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x14ac:dyDescent="0.25">
      <c r="A315" s="2"/>
      <c r="B315" s="2"/>
      <c r="C315" s="21"/>
      <c r="D315" s="25"/>
      <c r="E315" s="183"/>
      <c r="F315" s="183"/>
      <c r="G315" s="182"/>
      <c r="H315" s="183"/>
      <c r="I315" s="183"/>
      <c r="J315" s="183"/>
      <c r="K315" s="183"/>
      <c r="L315" s="183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x14ac:dyDescent="0.25">
      <c r="A316" s="2"/>
      <c r="B316" s="2"/>
      <c r="C316" s="21"/>
      <c r="D316" s="25"/>
      <c r="E316" s="183"/>
      <c r="F316" s="183"/>
      <c r="G316" s="182"/>
      <c r="H316" s="183"/>
      <c r="I316" s="183"/>
      <c r="J316" s="183"/>
      <c r="K316" s="183"/>
      <c r="L316" s="183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x14ac:dyDescent="0.25">
      <c r="A317" s="2"/>
      <c r="B317" s="2"/>
      <c r="C317" s="21"/>
      <c r="D317" s="25"/>
      <c r="E317" s="183"/>
      <c r="F317" s="183"/>
      <c r="G317" s="182"/>
      <c r="H317" s="183"/>
      <c r="I317" s="183"/>
      <c r="J317" s="183"/>
      <c r="K317" s="183"/>
      <c r="L317" s="183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x14ac:dyDescent="0.25">
      <c r="A318" s="2"/>
      <c r="B318" s="2"/>
      <c r="C318" s="21"/>
      <c r="D318" s="25"/>
      <c r="E318" s="183"/>
      <c r="F318" s="183"/>
      <c r="G318" s="182"/>
      <c r="H318" s="183"/>
      <c r="I318" s="183"/>
      <c r="J318" s="183"/>
      <c r="K318" s="183"/>
      <c r="L318" s="183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x14ac:dyDescent="0.25">
      <c r="A319" s="2"/>
      <c r="B319" s="2"/>
      <c r="C319" s="21"/>
      <c r="D319" s="25"/>
      <c r="E319" s="183"/>
      <c r="F319" s="183"/>
      <c r="G319" s="182"/>
      <c r="H319" s="183"/>
      <c r="I319" s="183"/>
      <c r="J319" s="183"/>
      <c r="K319" s="183"/>
      <c r="L319" s="183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x14ac:dyDescent="0.25">
      <c r="A320" s="2"/>
      <c r="B320" s="2"/>
      <c r="C320" s="21"/>
      <c r="D320" s="25"/>
      <c r="E320" s="183"/>
      <c r="F320" s="183"/>
      <c r="G320" s="182"/>
      <c r="H320" s="183"/>
      <c r="I320" s="183"/>
      <c r="J320" s="183"/>
      <c r="K320" s="183"/>
      <c r="L320" s="183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x14ac:dyDescent="0.25">
      <c r="A321" s="2"/>
      <c r="B321" s="2"/>
      <c r="C321" s="21"/>
      <c r="D321" s="25"/>
      <c r="E321" s="183"/>
      <c r="F321" s="183"/>
      <c r="G321" s="182"/>
      <c r="H321" s="183"/>
      <c r="I321" s="183"/>
      <c r="J321" s="183"/>
      <c r="K321" s="183"/>
      <c r="L321" s="183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x14ac:dyDescent="0.25">
      <c r="A322" s="2"/>
      <c r="B322" s="2"/>
      <c r="C322" s="21"/>
      <c r="D322" s="25"/>
      <c r="E322" s="183"/>
      <c r="F322" s="183"/>
      <c r="G322" s="182"/>
      <c r="H322" s="183"/>
      <c r="I322" s="183"/>
      <c r="J322" s="183"/>
      <c r="K322" s="183"/>
      <c r="L322" s="183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x14ac:dyDescent="0.25">
      <c r="A323" s="2"/>
      <c r="B323" s="2"/>
      <c r="C323" s="21"/>
      <c r="D323" s="25"/>
      <c r="E323" s="183"/>
      <c r="F323" s="183"/>
      <c r="G323" s="182"/>
      <c r="H323" s="183"/>
      <c r="I323" s="183"/>
      <c r="J323" s="183"/>
      <c r="K323" s="183"/>
      <c r="L323" s="183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x14ac:dyDescent="0.25">
      <c r="A324" s="2"/>
      <c r="B324" s="2"/>
      <c r="C324" s="21"/>
      <c r="D324" s="25"/>
      <c r="E324" s="183"/>
      <c r="F324" s="183"/>
      <c r="G324" s="182"/>
      <c r="H324" s="183"/>
      <c r="I324" s="183"/>
      <c r="J324" s="183"/>
      <c r="K324" s="183"/>
      <c r="L324" s="183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x14ac:dyDescent="0.25">
      <c r="A325" s="2"/>
      <c r="B325" s="2"/>
      <c r="C325" s="21"/>
      <c r="D325" s="25"/>
      <c r="E325" s="183"/>
      <c r="F325" s="183"/>
      <c r="G325" s="182"/>
      <c r="H325" s="183"/>
      <c r="I325" s="183"/>
      <c r="J325" s="183"/>
      <c r="K325" s="183"/>
      <c r="L325" s="183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x14ac:dyDescent="0.25">
      <c r="A326" s="2"/>
      <c r="B326" s="2"/>
      <c r="C326" s="21"/>
      <c r="D326" s="25"/>
      <c r="E326" s="183"/>
      <c r="F326" s="183"/>
      <c r="G326" s="182"/>
      <c r="H326" s="183"/>
      <c r="I326" s="183"/>
      <c r="J326" s="183"/>
      <c r="K326" s="183"/>
      <c r="L326" s="183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x14ac:dyDescent="0.25">
      <c r="A327" s="2"/>
      <c r="B327" s="2"/>
      <c r="C327" s="21"/>
      <c r="D327" s="25"/>
      <c r="E327" s="183"/>
      <c r="F327" s="183"/>
      <c r="G327" s="182"/>
      <c r="H327" s="183"/>
      <c r="I327" s="183"/>
      <c r="J327" s="183"/>
      <c r="K327" s="183"/>
      <c r="L327" s="183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x14ac:dyDescent="0.25">
      <c r="A328" s="2"/>
      <c r="B328" s="2"/>
      <c r="C328" s="21"/>
      <c r="D328" s="25"/>
      <c r="E328" s="183"/>
      <c r="F328" s="183"/>
      <c r="G328" s="182"/>
      <c r="H328" s="183"/>
      <c r="I328" s="183"/>
      <c r="J328" s="183"/>
      <c r="K328" s="183"/>
      <c r="L328" s="183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x14ac:dyDescent="0.25">
      <c r="A329" s="2"/>
      <c r="B329" s="2"/>
      <c r="C329" s="21"/>
      <c r="D329" s="25"/>
      <c r="E329" s="183"/>
      <c r="F329" s="183"/>
      <c r="G329" s="182"/>
      <c r="H329" s="183"/>
      <c r="I329" s="183"/>
      <c r="J329" s="183"/>
      <c r="K329" s="183"/>
      <c r="L329" s="183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x14ac:dyDescent="0.25">
      <c r="A330" s="2"/>
      <c r="B330" s="2"/>
      <c r="C330" s="21"/>
      <c r="D330" s="25"/>
      <c r="E330" s="183"/>
      <c r="F330" s="183"/>
      <c r="G330" s="182"/>
      <c r="H330" s="183"/>
      <c r="I330" s="183"/>
      <c r="J330" s="183"/>
      <c r="K330" s="183"/>
      <c r="L330" s="183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x14ac:dyDescent="0.25">
      <c r="A331" s="2"/>
      <c r="B331" s="2"/>
      <c r="C331" s="21"/>
      <c r="D331" s="25"/>
      <c r="E331" s="183"/>
      <c r="F331" s="183"/>
      <c r="G331" s="182"/>
      <c r="H331" s="183"/>
      <c r="I331" s="183"/>
      <c r="J331" s="183"/>
      <c r="K331" s="183"/>
      <c r="L331" s="183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x14ac:dyDescent="0.25">
      <c r="A332" s="2"/>
      <c r="B332" s="2"/>
      <c r="C332" s="21"/>
      <c r="D332" s="25"/>
      <c r="E332" s="183"/>
      <c r="F332" s="183"/>
      <c r="G332" s="182"/>
      <c r="H332" s="183"/>
      <c r="I332" s="183"/>
      <c r="J332" s="183"/>
      <c r="K332" s="183"/>
      <c r="L332" s="183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x14ac:dyDescent="0.25">
      <c r="A333" s="2"/>
      <c r="B333" s="2"/>
      <c r="C333" s="21"/>
      <c r="D333" s="25"/>
      <c r="E333" s="183"/>
      <c r="F333" s="183"/>
      <c r="G333" s="182"/>
      <c r="H333" s="183"/>
      <c r="I333" s="183"/>
      <c r="J333" s="183"/>
      <c r="K333" s="183"/>
      <c r="L333" s="183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x14ac:dyDescent="0.25">
      <c r="A334" s="2"/>
      <c r="B334" s="2"/>
      <c r="C334" s="21"/>
      <c r="D334" s="25"/>
      <c r="E334" s="183"/>
      <c r="F334" s="183"/>
      <c r="G334" s="182"/>
      <c r="H334" s="183"/>
      <c r="I334" s="183"/>
      <c r="J334" s="183"/>
      <c r="K334" s="183"/>
      <c r="L334" s="183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x14ac:dyDescent="0.25">
      <c r="A335" s="2"/>
      <c r="B335" s="2"/>
      <c r="C335" s="21"/>
      <c r="D335" s="25"/>
      <c r="E335" s="183"/>
      <c r="F335" s="183"/>
      <c r="G335" s="182"/>
      <c r="H335" s="183"/>
      <c r="I335" s="183"/>
      <c r="J335" s="183"/>
      <c r="K335" s="183"/>
      <c r="L335" s="183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x14ac:dyDescent="0.25">
      <c r="A336" s="2"/>
      <c r="B336" s="2"/>
      <c r="C336" s="21"/>
      <c r="D336" s="25"/>
      <c r="E336" s="183"/>
      <c r="F336" s="183"/>
      <c r="G336" s="182"/>
      <c r="H336" s="183"/>
      <c r="I336" s="183"/>
      <c r="J336" s="183"/>
      <c r="K336" s="183"/>
      <c r="L336" s="183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x14ac:dyDescent="0.25">
      <c r="A337" s="2"/>
      <c r="B337" s="2"/>
      <c r="C337" s="21"/>
      <c r="D337" s="25"/>
      <c r="E337" s="183"/>
      <c r="F337" s="183"/>
      <c r="G337" s="182"/>
      <c r="H337" s="183"/>
      <c r="I337" s="183"/>
      <c r="J337" s="183"/>
      <c r="K337" s="183"/>
      <c r="L337" s="183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x14ac:dyDescent="0.25">
      <c r="A338" s="2"/>
      <c r="B338" s="2"/>
      <c r="C338" s="21"/>
      <c r="D338" s="25"/>
      <c r="E338" s="183"/>
      <c r="F338" s="183"/>
      <c r="G338" s="182"/>
      <c r="H338" s="183"/>
      <c r="I338" s="183"/>
      <c r="J338" s="183"/>
      <c r="K338" s="183"/>
      <c r="L338" s="183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x14ac:dyDescent="0.25">
      <c r="A339" s="2"/>
      <c r="B339" s="2"/>
      <c r="C339" s="21"/>
      <c r="D339" s="25"/>
      <c r="E339" s="183"/>
      <c r="F339" s="183"/>
      <c r="G339" s="182"/>
      <c r="H339" s="183"/>
      <c r="I339" s="183"/>
      <c r="J339" s="183"/>
      <c r="K339" s="183"/>
      <c r="L339" s="183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x14ac:dyDescent="0.25">
      <c r="A340" s="2"/>
      <c r="B340" s="2"/>
      <c r="C340" s="21"/>
      <c r="D340" s="25"/>
      <c r="E340" s="183"/>
      <c r="F340" s="183"/>
      <c r="G340" s="182"/>
      <c r="H340" s="183"/>
      <c r="I340" s="183"/>
      <c r="J340" s="183"/>
      <c r="K340" s="183"/>
      <c r="L340" s="183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x14ac:dyDescent="0.25">
      <c r="A341" s="2"/>
      <c r="B341" s="2"/>
      <c r="C341" s="21"/>
      <c r="D341" s="25"/>
      <c r="E341" s="183"/>
      <c r="F341" s="183"/>
      <c r="G341" s="182"/>
      <c r="H341" s="183"/>
      <c r="I341" s="183"/>
      <c r="J341" s="183"/>
      <c r="K341" s="183"/>
      <c r="L341" s="183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x14ac:dyDescent="0.25">
      <c r="A342" s="2"/>
      <c r="B342" s="2"/>
      <c r="C342" s="21"/>
      <c r="D342" s="25"/>
      <c r="E342" s="183"/>
      <c r="F342" s="183"/>
      <c r="G342" s="182"/>
      <c r="H342" s="183"/>
      <c r="I342" s="183"/>
      <c r="J342" s="183"/>
      <c r="K342" s="183"/>
      <c r="L342" s="183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x14ac:dyDescent="0.25">
      <c r="A343" s="2"/>
      <c r="B343" s="2"/>
      <c r="C343" s="21"/>
      <c r="D343" s="25"/>
      <c r="E343" s="183"/>
      <c r="F343" s="183"/>
      <c r="G343" s="182"/>
      <c r="H343" s="183"/>
      <c r="I343" s="183"/>
      <c r="J343" s="183"/>
      <c r="K343" s="183"/>
      <c r="L343" s="183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x14ac:dyDescent="0.25">
      <c r="A344" s="2"/>
      <c r="B344" s="2"/>
      <c r="C344" s="21"/>
      <c r="D344" s="25"/>
      <c r="E344" s="183"/>
      <c r="F344" s="183"/>
      <c r="G344" s="182"/>
      <c r="H344" s="183"/>
      <c r="I344" s="183"/>
      <c r="J344" s="183"/>
      <c r="K344" s="183"/>
      <c r="L344" s="183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x14ac:dyDescent="0.25">
      <c r="A345" s="2"/>
      <c r="B345" s="2"/>
      <c r="C345" s="21"/>
      <c r="D345" s="25"/>
      <c r="E345" s="183"/>
      <c r="F345" s="183"/>
      <c r="G345" s="182"/>
      <c r="H345" s="183"/>
      <c r="I345" s="183"/>
      <c r="J345" s="183"/>
      <c r="K345" s="183"/>
      <c r="L345" s="183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x14ac:dyDescent="0.25">
      <c r="A346" s="2"/>
      <c r="B346" s="2"/>
      <c r="C346" s="21"/>
      <c r="D346" s="25"/>
      <c r="E346" s="183"/>
      <c r="F346" s="183"/>
      <c r="G346" s="182"/>
      <c r="H346" s="183"/>
      <c r="I346" s="183"/>
      <c r="J346" s="183"/>
      <c r="K346" s="183"/>
      <c r="L346" s="183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x14ac:dyDescent="0.25">
      <c r="A347" s="2"/>
      <c r="B347" s="2"/>
      <c r="C347" s="21"/>
      <c r="D347" s="25"/>
      <c r="E347" s="183"/>
      <c r="F347" s="183"/>
      <c r="G347" s="182"/>
      <c r="H347" s="183"/>
      <c r="I347" s="183"/>
      <c r="J347" s="183"/>
      <c r="K347" s="183"/>
      <c r="L347" s="183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x14ac:dyDescent="0.25">
      <c r="A348" s="2"/>
      <c r="B348" s="2"/>
      <c r="C348" s="21"/>
      <c r="D348" s="25"/>
      <c r="E348" s="183"/>
      <c r="F348" s="183"/>
      <c r="G348" s="182"/>
      <c r="H348" s="183"/>
      <c r="I348" s="183"/>
      <c r="J348" s="183"/>
      <c r="K348" s="183"/>
      <c r="L348" s="183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x14ac:dyDescent="0.25">
      <c r="A349" s="2"/>
      <c r="B349" s="2"/>
      <c r="C349" s="21"/>
      <c r="D349" s="25"/>
      <c r="E349" s="183"/>
      <c r="F349" s="183"/>
      <c r="G349" s="182"/>
      <c r="H349" s="183"/>
      <c r="I349" s="183"/>
      <c r="J349" s="183"/>
      <c r="K349" s="183"/>
      <c r="L349" s="183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x14ac:dyDescent="0.25">
      <c r="A350" s="2"/>
      <c r="B350" s="2"/>
      <c r="C350" s="21"/>
      <c r="D350" s="25"/>
      <c r="E350" s="183"/>
      <c r="F350" s="183"/>
      <c r="G350" s="182"/>
      <c r="H350" s="183"/>
      <c r="I350" s="183"/>
      <c r="J350" s="183"/>
      <c r="K350" s="183"/>
      <c r="L350" s="183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x14ac:dyDescent="0.25">
      <c r="A351" s="2"/>
      <c r="B351" s="2"/>
      <c r="C351" s="21"/>
      <c r="D351" s="25"/>
      <c r="E351" s="183"/>
      <c r="F351" s="183"/>
      <c r="G351" s="182"/>
      <c r="H351" s="183"/>
      <c r="I351" s="183"/>
      <c r="J351" s="183"/>
      <c r="K351" s="183"/>
      <c r="L351" s="183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x14ac:dyDescent="0.25">
      <c r="A352" s="2"/>
      <c r="B352" s="2"/>
      <c r="C352" s="21"/>
      <c r="D352" s="25"/>
      <c r="E352" s="183"/>
      <c r="F352" s="183"/>
      <c r="G352" s="182"/>
      <c r="H352" s="183"/>
      <c r="I352" s="183"/>
      <c r="J352" s="183"/>
      <c r="K352" s="183"/>
      <c r="L352" s="183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x14ac:dyDescent="0.25">
      <c r="A353" s="2"/>
      <c r="B353" s="2"/>
      <c r="C353" s="21"/>
      <c r="D353" s="25"/>
      <c r="E353" s="183"/>
      <c r="F353" s="183"/>
      <c r="G353" s="182"/>
      <c r="H353" s="183"/>
      <c r="I353" s="183"/>
      <c r="J353" s="183"/>
      <c r="K353" s="183"/>
      <c r="L353" s="183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x14ac:dyDescent="0.25">
      <c r="A354" s="2"/>
      <c r="B354" s="2"/>
      <c r="C354" s="21"/>
      <c r="D354" s="25"/>
      <c r="E354" s="183"/>
      <c r="F354" s="183"/>
      <c r="G354" s="182"/>
      <c r="H354" s="183"/>
      <c r="I354" s="183"/>
      <c r="J354" s="183"/>
      <c r="K354" s="183"/>
      <c r="L354" s="183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x14ac:dyDescent="0.25">
      <c r="A355" s="2"/>
      <c r="B355" s="2"/>
      <c r="C355" s="21"/>
      <c r="D355" s="25"/>
      <c r="E355" s="183"/>
      <c r="F355" s="183"/>
      <c r="G355" s="182"/>
      <c r="H355" s="183"/>
      <c r="I355" s="183"/>
      <c r="J355" s="183"/>
      <c r="K355" s="183"/>
      <c r="L355" s="183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x14ac:dyDescent="0.25">
      <c r="A356" s="2"/>
      <c r="B356" s="2"/>
      <c r="C356" s="21"/>
      <c r="D356" s="25"/>
      <c r="E356" s="183"/>
      <c r="F356" s="183"/>
      <c r="G356" s="182"/>
      <c r="H356" s="183"/>
      <c r="I356" s="183"/>
      <c r="J356" s="183"/>
      <c r="K356" s="183"/>
      <c r="L356" s="183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x14ac:dyDescent="0.25">
      <c r="A357" s="2"/>
      <c r="B357" s="2"/>
      <c r="C357" s="21"/>
      <c r="D357" s="25"/>
      <c r="E357" s="183"/>
      <c r="F357" s="183"/>
      <c r="G357" s="182"/>
      <c r="H357" s="183"/>
      <c r="I357" s="183"/>
      <c r="J357" s="183"/>
      <c r="K357" s="183"/>
      <c r="L357" s="183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x14ac:dyDescent="0.25">
      <c r="A358" s="2"/>
      <c r="B358" s="2"/>
      <c r="C358" s="21"/>
      <c r="D358" s="25"/>
      <c r="E358" s="183"/>
      <c r="F358" s="183"/>
      <c r="G358" s="182"/>
      <c r="H358" s="183"/>
      <c r="I358" s="183"/>
      <c r="J358" s="183"/>
      <c r="K358" s="183"/>
      <c r="L358" s="183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x14ac:dyDescent="0.25">
      <c r="A359" s="2"/>
      <c r="B359" s="2"/>
      <c r="C359" s="21"/>
      <c r="D359" s="25"/>
      <c r="E359" s="183"/>
      <c r="F359" s="183"/>
      <c r="G359" s="182"/>
      <c r="H359" s="183"/>
      <c r="I359" s="183"/>
      <c r="J359" s="183"/>
      <c r="K359" s="183"/>
      <c r="L359" s="183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x14ac:dyDescent="0.25">
      <c r="A360" s="2"/>
      <c r="B360" s="2"/>
      <c r="C360" s="21"/>
      <c r="D360" s="25"/>
      <c r="E360" s="183"/>
      <c r="F360" s="183"/>
      <c r="G360" s="182"/>
      <c r="H360" s="183"/>
      <c r="I360" s="183"/>
      <c r="J360" s="183"/>
      <c r="K360" s="183"/>
      <c r="L360" s="183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x14ac:dyDescent="0.25">
      <c r="A361" s="2"/>
      <c r="B361" s="2"/>
      <c r="C361" s="21"/>
      <c r="D361" s="25"/>
      <c r="E361" s="183"/>
      <c r="F361" s="183"/>
      <c r="G361" s="182"/>
      <c r="H361" s="183"/>
      <c r="I361" s="183"/>
      <c r="J361" s="183"/>
      <c r="K361" s="183"/>
      <c r="L361" s="183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x14ac:dyDescent="0.25">
      <c r="A362" s="2"/>
      <c r="B362" s="2"/>
      <c r="C362" s="21"/>
      <c r="D362" s="25"/>
      <c r="E362" s="183"/>
      <c r="F362" s="183"/>
      <c r="G362" s="182"/>
      <c r="H362" s="183"/>
      <c r="I362" s="183"/>
      <c r="J362" s="183"/>
      <c r="K362" s="183"/>
      <c r="L362" s="183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x14ac:dyDescent="0.25">
      <c r="A363" s="2"/>
      <c r="B363" s="2"/>
      <c r="C363" s="21"/>
      <c r="D363" s="25"/>
      <c r="E363" s="183"/>
      <c r="F363" s="183"/>
      <c r="G363" s="182"/>
      <c r="H363" s="183"/>
      <c r="I363" s="183"/>
      <c r="J363" s="183"/>
      <c r="K363" s="183"/>
      <c r="L363" s="183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x14ac:dyDescent="0.25">
      <c r="A364" s="2"/>
      <c r="B364" s="2"/>
      <c r="C364" s="21"/>
      <c r="D364" s="25"/>
      <c r="E364" s="183"/>
      <c r="F364" s="183"/>
      <c r="G364" s="182"/>
      <c r="H364" s="183"/>
      <c r="I364" s="183"/>
      <c r="J364" s="183"/>
      <c r="K364" s="183"/>
      <c r="L364" s="183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x14ac:dyDescent="0.25">
      <c r="A365" s="2"/>
      <c r="B365" s="2"/>
      <c r="C365" s="21"/>
      <c r="D365" s="25"/>
      <c r="E365" s="183"/>
      <c r="F365" s="183"/>
      <c r="G365" s="182"/>
      <c r="H365" s="183"/>
      <c r="I365" s="183"/>
      <c r="J365" s="183"/>
      <c r="K365" s="183"/>
      <c r="L365" s="183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x14ac:dyDescent="0.25">
      <c r="A366" s="2"/>
      <c r="B366" s="2"/>
      <c r="C366" s="21"/>
      <c r="D366" s="25"/>
      <c r="E366" s="183"/>
      <c r="F366" s="183"/>
      <c r="G366" s="182"/>
      <c r="H366" s="183"/>
      <c r="I366" s="183"/>
      <c r="J366" s="183"/>
      <c r="K366" s="183"/>
      <c r="L366" s="183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x14ac:dyDescent="0.25">
      <c r="A367" s="2"/>
      <c r="B367" s="2"/>
      <c r="C367" s="21"/>
      <c r="D367" s="25"/>
      <c r="E367" s="183"/>
      <c r="F367" s="183"/>
      <c r="G367" s="182"/>
      <c r="H367" s="183"/>
      <c r="I367" s="183"/>
      <c r="J367" s="183"/>
      <c r="K367" s="183"/>
      <c r="L367" s="183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x14ac:dyDescent="0.25">
      <c r="A368" s="2"/>
      <c r="B368" s="2"/>
      <c r="C368" s="21"/>
      <c r="D368" s="25"/>
      <c r="E368" s="183"/>
      <c r="F368" s="183"/>
      <c r="G368" s="182"/>
      <c r="H368" s="183"/>
      <c r="I368" s="183"/>
      <c r="J368" s="183"/>
      <c r="K368" s="183"/>
      <c r="L368" s="183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x14ac:dyDescent="0.25">
      <c r="A369" s="2"/>
      <c r="B369" s="2"/>
      <c r="C369" s="21"/>
      <c r="D369" s="25"/>
      <c r="E369" s="183"/>
      <c r="F369" s="183"/>
      <c r="G369" s="182"/>
      <c r="H369" s="183"/>
      <c r="I369" s="183"/>
      <c r="J369" s="183"/>
      <c r="K369" s="183"/>
      <c r="L369" s="183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x14ac:dyDescent="0.25">
      <c r="A370" s="2"/>
      <c r="B370" s="2"/>
      <c r="C370" s="21"/>
      <c r="D370" s="25"/>
      <c r="E370" s="183"/>
      <c r="F370" s="183"/>
      <c r="G370" s="182"/>
      <c r="H370" s="183"/>
      <c r="I370" s="183"/>
      <c r="J370" s="183"/>
      <c r="K370" s="183"/>
      <c r="L370" s="183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x14ac:dyDescent="0.25">
      <c r="A371" s="2"/>
      <c r="B371" s="2"/>
      <c r="C371" s="21"/>
      <c r="D371" s="25"/>
      <c r="E371" s="183"/>
      <c r="F371" s="183"/>
      <c r="G371" s="182"/>
      <c r="H371" s="183"/>
      <c r="I371" s="183"/>
      <c r="J371" s="183"/>
      <c r="K371" s="183"/>
      <c r="L371" s="183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x14ac:dyDescent="0.25">
      <c r="A372" s="2"/>
      <c r="B372" s="2"/>
      <c r="C372" s="21"/>
      <c r="D372" s="25"/>
      <c r="E372" s="183"/>
      <c r="F372" s="183"/>
      <c r="G372" s="182"/>
      <c r="H372" s="183"/>
      <c r="I372" s="183"/>
      <c r="J372" s="183"/>
      <c r="K372" s="183"/>
      <c r="L372" s="183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x14ac:dyDescent="0.25">
      <c r="A373" s="2"/>
      <c r="B373" s="2"/>
      <c r="C373" s="21"/>
      <c r="D373" s="25"/>
      <c r="E373" s="183"/>
      <c r="F373" s="183"/>
      <c r="G373" s="182"/>
      <c r="H373" s="183"/>
      <c r="I373" s="183"/>
      <c r="J373" s="183"/>
      <c r="K373" s="183"/>
      <c r="L373" s="183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x14ac:dyDescent="0.25">
      <c r="A374" s="2"/>
      <c r="B374" s="2"/>
      <c r="C374" s="21"/>
      <c r="D374" s="25"/>
      <c r="E374" s="183"/>
      <c r="F374" s="183"/>
      <c r="G374" s="182"/>
      <c r="H374" s="183"/>
      <c r="I374" s="183"/>
      <c r="J374" s="183"/>
      <c r="K374" s="183"/>
      <c r="L374" s="183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x14ac:dyDescent="0.25">
      <c r="A375" s="2"/>
      <c r="B375" s="2"/>
      <c r="C375" s="21"/>
      <c r="D375" s="25"/>
      <c r="E375" s="183"/>
      <c r="F375" s="183"/>
      <c r="G375" s="182"/>
      <c r="H375" s="183"/>
      <c r="I375" s="183"/>
      <c r="J375" s="183"/>
      <c r="K375" s="183"/>
      <c r="L375" s="183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x14ac:dyDescent="0.25">
      <c r="A376" s="2"/>
      <c r="B376" s="2"/>
      <c r="C376" s="21"/>
      <c r="D376" s="25"/>
      <c r="E376" s="183"/>
      <c r="F376" s="183"/>
      <c r="G376" s="182"/>
      <c r="H376" s="183"/>
      <c r="I376" s="183"/>
      <c r="J376" s="183"/>
      <c r="K376" s="183"/>
      <c r="L376" s="183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x14ac:dyDescent="0.25">
      <c r="A377" s="2"/>
      <c r="B377" s="2"/>
      <c r="C377" s="21"/>
      <c r="D377" s="25"/>
      <c r="E377" s="183"/>
      <c r="F377" s="183"/>
      <c r="G377" s="182"/>
      <c r="H377" s="183"/>
      <c r="I377" s="183"/>
      <c r="J377" s="183"/>
      <c r="K377" s="183"/>
      <c r="L377" s="183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x14ac:dyDescent="0.25">
      <c r="A378" s="2"/>
      <c r="B378" s="2"/>
      <c r="C378" s="21"/>
      <c r="D378" s="25"/>
      <c r="E378" s="183"/>
      <c r="F378" s="183"/>
      <c r="G378" s="182"/>
      <c r="H378" s="183"/>
      <c r="I378" s="183"/>
      <c r="J378" s="183"/>
      <c r="K378" s="183"/>
      <c r="L378" s="183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x14ac:dyDescent="0.25">
      <c r="A379" s="2"/>
      <c r="B379" s="2"/>
      <c r="C379" s="21"/>
      <c r="D379" s="25"/>
      <c r="E379" s="183"/>
      <c r="F379" s="183"/>
      <c r="G379" s="182"/>
      <c r="H379" s="183"/>
      <c r="I379" s="183"/>
      <c r="J379" s="183"/>
      <c r="K379" s="183"/>
      <c r="L379" s="183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x14ac:dyDescent="0.25">
      <c r="A380" s="2"/>
      <c r="B380" s="2"/>
      <c r="C380" s="21"/>
      <c r="D380" s="25"/>
      <c r="E380" s="183"/>
      <c r="F380" s="183"/>
      <c r="G380" s="182"/>
      <c r="H380" s="183"/>
      <c r="I380" s="183"/>
      <c r="J380" s="183"/>
      <c r="K380" s="183"/>
      <c r="L380" s="183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x14ac:dyDescent="0.25">
      <c r="A381" s="2"/>
      <c r="B381" s="2"/>
      <c r="C381" s="21"/>
      <c r="D381" s="25"/>
      <c r="E381" s="183"/>
      <c r="F381" s="183"/>
      <c r="G381" s="182"/>
      <c r="H381" s="183"/>
      <c r="I381" s="183"/>
      <c r="J381" s="183"/>
      <c r="K381" s="183"/>
      <c r="L381" s="183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x14ac:dyDescent="0.25">
      <c r="A382" s="2"/>
      <c r="B382" s="2"/>
      <c r="C382" s="21"/>
      <c r="D382" s="25"/>
      <c r="E382" s="183"/>
      <c r="F382" s="183"/>
      <c r="G382" s="182"/>
      <c r="H382" s="183"/>
      <c r="I382" s="183"/>
      <c r="J382" s="183"/>
      <c r="K382" s="183"/>
      <c r="L382" s="183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x14ac:dyDescent="0.25">
      <c r="A383" s="2"/>
      <c r="B383" s="2"/>
      <c r="C383" s="21"/>
      <c r="D383" s="25"/>
      <c r="E383" s="183"/>
      <c r="F383" s="183"/>
      <c r="G383" s="182"/>
      <c r="H383" s="183"/>
      <c r="I383" s="183"/>
      <c r="J383" s="183"/>
      <c r="K383" s="183"/>
      <c r="L383" s="183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x14ac:dyDescent="0.25">
      <c r="A384" s="2"/>
      <c r="B384" s="2"/>
      <c r="C384" s="21"/>
      <c r="D384" s="25"/>
      <c r="E384" s="183"/>
      <c r="F384" s="183"/>
      <c r="G384" s="182"/>
      <c r="H384" s="183"/>
      <c r="I384" s="183"/>
      <c r="J384" s="183"/>
      <c r="K384" s="183"/>
      <c r="L384" s="183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x14ac:dyDescent="0.25">
      <c r="A385" s="2"/>
      <c r="B385" s="2"/>
      <c r="C385" s="21"/>
      <c r="D385" s="25"/>
      <c r="E385" s="183"/>
      <c r="F385" s="183"/>
      <c r="G385" s="182"/>
      <c r="H385" s="183"/>
      <c r="I385" s="183"/>
      <c r="J385" s="183"/>
      <c r="K385" s="183"/>
      <c r="L385" s="183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x14ac:dyDescent="0.25">
      <c r="A386" s="2"/>
      <c r="B386" s="2"/>
      <c r="C386" s="21"/>
      <c r="D386" s="25"/>
      <c r="E386" s="183"/>
      <c r="F386" s="183"/>
      <c r="G386" s="182"/>
      <c r="H386" s="183"/>
      <c r="I386" s="183"/>
      <c r="J386" s="183"/>
      <c r="K386" s="183"/>
      <c r="L386" s="183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x14ac:dyDescent="0.25">
      <c r="A387" s="2"/>
      <c r="B387" s="2"/>
      <c r="C387" s="21"/>
      <c r="D387" s="25"/>
      <c r="E387" s="183"/>
      <c r="F387" s="183"/>
      <c r="G387" s="182"/>
      <c r="H387" s="183"/>
      <c r="I387" s="183"/>
      <c r="J387" s="183"/>
      <c r="K387" s="183"/>
      <c r="L387" s="183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x14ac:dyDescent="0.25">
      <c r="A388" s="2"/>
      <c r="B388" s="2"/>
      <c r="C388" s="21"/>
      <c r="D388" s="25"/>
      <c r="E388" s="183"/>
      <c r="F388" s="183"/>
      <c r="G388" s="182"/>
      <c r="H388" s="183"/>
      <c r="I388" s="183"/>
      <c r="J388" s="183"/>
      <c r="K388" s="183"/>
      <c r="L388" s="183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x14ac:dyDescent="0.25">
      <c r="A389" s="2"/>
      <c r="B389" s="2"/>
      <c r="C389" s="21"/>
      <c r="D389" s="25"/>
      <c r="E389" s="183"/>
      <c r="F389" s="183"/>
      <c r="G389" s="182"/>
      <c r="H389" s="183"/>
      <c r="I389" s="183"/>
      <c r="J389" s="183"/>
      <c r="K389" s="183"/>
      <c r="L389" s="183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x14ac:dyDescent="0.25">
      <c r="A390" s="2"/>
      <c r="B390" s="2"/>
      <c r="C390" s="21"/>
      <c r="D390" s="25"/>
      <c r="E390" s="183"/>
      <c r="F390" s="183"/>
      <c r="G390" s="182"/>
      <c r="H390" s="183"/>
      <c r="I390" s="183"/>
      <c r="J390" s="183"/>
      <c r="K390" s="183"/>
      <c r="L390" s="183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x14ac:dyDescent="0.25">
      <c r="A391" s="2"/>
      <c r="B391" s="2"/>
      <c r="C391" s="21"/>
      <c r="D391" s="25"/>
      <c r="E391" s="183"/>
      <c r="F391" s="183"/>
      <c r="G391" s="182"/>
      <c r="H391" s="183"/>
      <c r="I391" s="183"/>
      <c r="J391" s="183"/>
      <c r="K391" s="183"/>
      <c r="L391" s="183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x14ac:dyDescent="0.25">
      <c r="A392" s="2"/>
      <c r="B392" s="2"/>
      <c r="C392" s="21"/>
      <c r="D392" s="25"/>
      <c r="E392" s="183"/>
      <c r="F392" s="183"/>
      <c r="G392" s="182"/>
      <c r="H392" s="183"/>
      <c r="I392" s="183"/>
      <c r="J392" s="183"/>
      <c r="K392" s="183"/>
      <c r="L392" s="183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x14ac:dyDescent="0.25">
      <c r="A393" s="2"/>
      <c r="B393" s="2"/>
      <c r="C393" s="21"/>
      <c r="D393" s="25"/>
      <c r="E393" s="183"/>
      <c r="F393" s="183"/>
      <c r="G393" s="182"/>
      <c r="H393" s="183"/>
      <c r="I393" s="183"/>
      <c r="J393" s="183"/>
      <c r="K393" s="183"/>
      <c r="L393" s="183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x14ac:dyDescent="0.25">
      <c r="A394" s="2"/>
      <c r="B394" s="2"/>
      <c r="C394" s="21"/>
      <c r="D394" s="25"/>
      <c r="E394" s="183"/>
      <c r="F394" s="183"/>
      <c r="G394" s="182"/>
      <c r="H394" s="183"/>
      <c r="I394" s="183"/>
      <c r="J394" s="183"/>
      <c r="K394" s="183"/>
      <c r="L394" s="183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x14ac:dyDescent="0.25">
      <c r="A395" s="2"/>
      <c r="B395" s="2"/>
      <c r="C395" s="21"/>
      <c r="D395" s="25"/>
      <c r="E395" s="183"/>
      <c r="F395" s="183"/>
      <c r="G395" s="182"/>
      <c r="H395" s="183"/>
      <c r="I395" s="183"/>
      <c r="J395" s="183"/>
      <c r="K395" s="183"/>
      <c r="L395" s="183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x14ac:dyDescent="0.25">
      <c r="A396" s="2"/>
      <c r="B396" s="2"/>
      <c r="C396" s="21"/>
      <c r="D396" s="25"/>
      <c r="E396" s="183"/>
      <c r="F396" s="183"/>
      <c r="G396" s="182"/>
      <c r="H396" s="183"/>
      <c r="I396" s="183"/>
      <c r="J396" s="183"/>
      <c r="K396" s="183"/>
      <c r="L396" s="183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x14ac:dyDescent="0.25">
      <c r="A397" s="2"/>
      <c r="B397" s="2"/>
      <c r="C397" s="21"/>
      <c r="D397" s="25"/>
      <c r="E397" s="183"/>
      <c r="F397" s="183"/>
      <c r="G397" s="182"/>
      <c r="H397" s="183"/>
      <c r="I397" s="183"/>
      <c r="J397" s="183"/>
      <c r="K397" s="183"/>
      <c r="L397" s="183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x14ac:dyDescent="0.25">
      <c r="A398" s="2"/>
      <c r="B398" s="2"/>
      <c r="C398" s="21"/>
      <c r="D398" s="25"/>
      <c r="E398" s="183"/>
      <c r="F398" s="183"/>
      <c r="G398" s="182"/>
      <c r="H398" s="183"/>
      <c r="I398" s="183"/>
      <c r="J398" s="183"/>
      <c r="K398" s="183"/>
      <c r="L398" s="183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x14ac:dyDescent="0.25">
      <c r="A399" s="2"/>
      <c r="B399" s="2"/>
      <c r="C399" s="21"/>
      <c r="D399" s="25"/>
      <c r="E399" s="183"/>
      <c r="F399" s="183"/>
      <c r="G399" s="182"/>
      <c r="H399" s="183"/>
      <c r="I399" s="183"/>
      <c r="J399" s="183"/>
      <c r="K399" s="183"/>
      <c r="L399" s="183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x14ac:dyDescent="0.25">
      <c r="A400" s="2"/>
      <c r="B400" s="2"/>
      <c r="C400" s="21"/>
      <c r="D400" s="25"/>
      <c r="E400" s="183"/>
      <c r="F400" s="183"/>
      <c r="G400" s="182"/>
      <c r="H400" s="183"/>
      <c r="I400" s="183"/>
      <c r="J400" s="183"/>
      <c r="K400" s="183"/>
      <c r="L400" s="183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x14ac:dyDescent="0.25">
      <c r="A401" s="2"/>
      <c r="B401" s="2"/>
      <c r="C401" s="21"/>
      <c r="D401" s="25"/>
      <c r="E401" s="183"/>
      <c r="F401" s="183"/>
      <c r="G401" s="182"/>
      <c r="H401" s="183"/>
      <c r="I401" s="183"/>
      <c r="J401" s="183"/>
      <c r="K401" s="183"/>
      <c r="L401" s="183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x14ac:dyDescent="0.25">
      <c r="A402" s="2"/>
      <c r="B402" s="2"/>
      <c r="C402" s="21"/>
      <c r="D402" s="25"/>
      <c r="E402" s="183"/>
      <c r="F402" s="183"/>
      <c r="G402" s="182"/>
      <c r="H402" s="183"/>
      <c r="I402" s="183"/>
      <c r="J402" s="183"/>
      <c r="K402" s="183"/>
      <c r="L402" s="183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x14ac:dyDescent="0.25">
      <c r="A403" s="2"/>
      <c r="B403" s="2"/>
      <c r="C403" s="21"/>
      <c r="D403" s="25"/>
      <c r="E403" s="183"/>
      <c r="F403" s="183"/>
      <c r="G403" s="182"/>
      <c r="H403" s="183"/>
      <c r="I403" s="183"/>
      <c r="J403" s="183"/>
      <c r="K403" s="183"/>
      <c r="L403" s="183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x14ac:dyDescent="0.25">
      <c r="A404" s="2"/>
      <c r="B404" s="2"/>
      <c r="C404" s="21"/>
      <c r="D404" s="25"/>
      <c r="E404" s="183"/>
      <c r="F404" s="183"/>
      <c r="G404" s="182"/>
      <c r="H404" s="183"/>
      <c r="I404" s="183"/>
      <c r="J404" s="183"/>
      <c r="K404" s="183"/>
      <c r="L404" s="183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x14ac:dyDescent="0.25">
      <c r="A405" s="2"/>
      <c r="B405" s="2"/>
      <c r="C405" s="21"/>
      <c r="D405" s="25"/>
      <c r="E405" s="183"/>
      <c r="F405" s="183"/>
      <c r="G405" s="182"/>
      <c r="H405" s="183"/>
      <c r="I405" s="183"/>
      <c r="J405" s="183"/>
      <c r="K405" s="183"/>
      <c r="L405" s="183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x14ac:dyDescent="0.25">
      <c r="A406" s="2"/>
      <c r="B406" s="2"/>
      <c r="C406" s="21"/>
      <c r="D406" s="25"/>
      <c r="E406" s="183"/>
      <c r="F406" s="183"/>
      <c r="G406" s="182"/>
      <c r="H406" s="183"/>
      <c r="I406" s="183"/>
      <c r="J406" s="183"/>
      <c r="K406" s="183"/>
      <c r="L406" s="183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x14ac:dyDescent="0.25">
      <c r="A407" s="2"/>
      <c r="B407" s="2"/>
      <c r="C407" s="21"/>
      <c r="D407" s="25"/>
      <c r="E407" s="183"/>
      <c r="F407" s="183"/>
      <c r="G407" s="182"/>
      <c r="H407" s="183"/>
      <c r="I407" s="183"/>
      <c r="J407" s="183"/>
      <c r="K407" s="183"/>
      <c r="L407" s="183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x14ac:dyDescent="0.25">
      <c r="A408" s="2"/>
      <c r="B408" s="2"/>
      <c r="C408" s="21"/>
      <c r="D408" s="25"/>
      <c r="E408" s="183"/>
      <c r="F408" s="183"/>
      <c r="G408" s="182"/>
      <c r="H408" s="183"/>
      <c r="I408" s="183"/>
      <c r="J408" s="183"/>
      <c r="K408" s="183"/>
      <c r="L408" s="183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x14ac:dyDescent="0.25">
      <c r="A409" s="2"/>
      <c r="B409" s="2"/>
      <c r="C409" s="21"/>
      <c r="D409" s="25"/>
      <c r="E409" s="183"/>
      <c r="F409" s="183"/>
      <c r="G409" s="182"/>
      <c r="H409" s="183"/>
      <c r="I409" s="183"/>
      <c r="J409" s="183"/>
      <c r="K409" s="183"/>
      <c r="L409" s="183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x14ac:dyDescent="0.25">
      <c r="A410" s="2"/>
      <c r="B410" s="2"/>
      <c r="C410" s="21"/>
      <c r="D410" s="25"/>
      <c r="E410" s="183"/>
      <c r="F410" s="183"/>
      <c r="G410" s="182"/>
      <c r="H410" s="183"/>
      <c r="I410" s="183"/>
      <c r="J410" s="183"/>
      <c r="K410" s="183"/>
      <c r="L410" s="183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x14ac:dyDescent="0.25">
      <c r="A411" s="2"/>
      <c r="B411" s="2"/>
      <c r="C411" s="21"/>
      <c r="D411" s="25"/>
      <c r="E411" s="183"/>
      <c r="F411" s="183"/>
      <c r="G411" s="182"/>
      <c r="H411" s="183"/>
      <c r="I411" s="183"/>
      <c r="J411" s="183"/>
      <c r="K411" s="183"/>
      <c r="L411" s="183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x14ac:dyDescent="0.25">
      <c r="A412" s="2"/>
      <c r="B412" s="2"/>
      <c r="C412" s="21"/>
      <c r="D412" s="25"/>
      <c r="E412" s="183"/>
      <c r="F412" s="183"/>
      <c r="G412" s="182"/>
      <c r="H412" s="183"/>
      <c r="I412" s="183"/>
      <c r="J412" s="183"/>
      <c r="K412" s="183"/>
      <c r="L412" s="183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x14ac:dyDescent="0.25">
      <c r="A413" s="2"/>
      <c r="B413" s="2"/>
      <c r="C413" s="21"/>
      <c r="D413" s="25"/>
      <c r="E413" s="183"/>
      <c r="F413" s="183"/>
      <c r="G413" s="182"/>
      <c r="H413" s="183"/>
      <c r="I413" s="183"/>
      <c r="J413" s="183"/>
      <c r="K413" s="183"/>
      <c r="L413" s="183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x14ac:dyDescent="0.25">
      <c r="A414" s="2"/>
      <c r="B414" s="2"/>
      <c r="C414" s="21"/>
      <c r="D414" s="25"/>
      <c r="E414" s="183"/>
      <c r="F414" s="183"/>
      <c r="G414" s="182"/>
      <c r="H414" s="183"/>
      <c r="I414" s="183"/>
      <c r="J414" s="183"/>
      <c r="K414" s="183"/>
      <c r="L414" s="183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x14ac:dyDescent="0.25">
      <c r="A415" s="2"/>
      <c r="B415" s="2"/>
      <c r="C415" s="21"/>
      <c r="D415" s="25"/>
      <c r="E415" s="183"/>
      <c r="F415" s="183"/>
      <c r="G415" s="182"/>
      <c r="H415" s="183"/>
      <c r="I415" s="183"/>
      <c r="J415" s="183"/>
      <c r="K415" s="183"/>
      <c r="L415" s="183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x14ac:dyDescent="0.25">
      <c r="A416" s="2"/>
      <c r="B416" s="2"/>
      <c r="C416" s="21"/>
      <c r="D416" s="25"/>
      <c r="E416" s="183"/>
      <c r="F416" s="183"/>
      <c r="G416" s="182"/>
      <c r="H416" s="183"/>
      <c r="I416" s="183"/>
      <c r="J416" s="183"/>
      <c r="K416" s="183"/>
      <c r="L416" s="183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x14ac:dyDescent="0.25">
      <c r="A417" s="2"/>
      <c r="B417" s="2"/>
      <c r="C417" s="21"/>
      <c r="D417" s="25"/>
      <c r="E417" s="183"/>
      <c r="F417" s="183"/>
      <c r="G417" s="182"/>
      <c r="H417" s="183"/>
      <c r="I417" s="183"/>
      <c r="J417" s="183"/>
      <c r="K417" s="183"/>
      <c r="L417" s="183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x14ac:dyDescent="0.25">
      <c r="A418" s="2"/>
      <c r="B418" s="2"/>
      <c r="C418" s="21"/>
      <c r="D418" s="25"/>
      <c r="E418" s="183"/>
      <c r="F418" s="183"/>
      <c r="G418" s="182"/>
      <c r="H418" s="183"/>
      <c r="I418" s="183"/>
      <c r="J418" s="183"/>
      <c r="K418" s="183"/>
      <c r="L418" s="183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x14ac:dyDescent="0.25">
      <c r="A419" s="2"/>
      <c r="B419" s="2"/>
      <c r="C419" s="21"/>
      <c r="D419" s="25"/>
      <c r="E419" s="183"/>
      <c r="F419" s="183"/>
      <c r="G419" s="182"/>
      <c r="H419" s="183"/>
      <c r="I419" s="183"/>
      <c r="J419" s="183"/>
      <c r="K419" s="183"/>
      <c r="L419" s="183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x14ac:dyDescent="0.25">
      <c r="A420" s="2"/>
      <c r="B420" s="2"/>
      <c r="C420" s="21"/>
      <c r="D420" s="25"/>
      <c r="E420" s="183"/>
      <c r="F420" s="183"/>
      <c r="G420" s="182"/>
      <c r="H420" s="183"/>
      <c r="I420" s="183"/>
      <c r="J420" s="183"/>
      <c r="K420" s="183"/>
      <c r="L420" s="183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x14ac:dyDescent="0.25">
      <c r="A421" s="2"/>
      <c r="B421" s="2"/>
      <c r="C421" s="21"/>
      <c r="D421" s="25"/>
      <c r="E421" s="183"/>
      <c r="F421" s="183"/>
      <c r="G421" s="182"/>
      <c r="H421" s="183"/>
      <c r="I421" s="183"/>
      <c r="J421" s="183"/>
      <c r="K421" s="183"/>
      <c r="L421" s="183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x14ac:dyDescent="0.25">
      <c r="A422" s="2"/>
      <c r="B422" s="2"/>
      <c r="C422" s="21"/>
      <c r="D422" s="25"/>
      <c r="E422" s="183"/>
      <c r="F422" s="183"/>
      <c r="G422" s="182"/>
      <c r="H422" s="183"/>
      <c r="I422" s="183"/>
      <c r="J422" s="183"/>
      <c r="K422" s="183"/>
      <c r="L422" s="183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x14ac:dyDescent="0.25">
      <c r="A423" s="2"/>
      <c r="B423" s="2"/>
      <c r="C423" s="21"/>
      <c r="D423" s="25"/>
      <c r="E423" s="183"/>
      <c r="F423" s="183"/>
      <c r="G423" s="182"/>
      <c r="H423" s="183"/>
      <c r="I423" s="183"/>
      <c r="J423" s="183"/>
      <c r="K423" s="183"/>
      <c r="L423" s="183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x14ac:dyDescent="0.25">
      <c r="A424" s="2"/>
      <c r="B424" s="2"/>
      <c r="C424" s="21"/>
      <c r="D424" s="25"/>
      <c r="E424" s="183"/>
      <c r="F424" s="183"/>
      <c r="G424" s="182"/>
      <c r="H424" s="183"/>
      <c r="I424" s="183"/>
      <c r="J424" s="183"/>
      <c r="K424" s="183"/>
      <c r="L424" s="183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x14ac:dyDescent="0.25">
      <c r="A425" s="2"/>
      <c r="B425" s="2"/>
      <c r="C425" s="21"/>
      <c r="D425" s="25"/>
      <c r="E425" s="183"/>
      <c r="F425" s="183"/>
      <c r="G425" s="182"/>
      <c r="H425" s="183"/>
      <c r="I425" s="183"/>
      <c r="J425" s="183"/>
      <c r="K425" s="183"/>
      <c r="L425" s="183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x14ac:dyDescent="0.25">
      <c r="A426" s="2"/>
      <c r="B426" s="2"/>
      <c r="C426" s="21"/>
      <c r="D426" s="25"/>
      <c r="E426" s="183"/>
      <c r="F426" s="183"/>
      <c r="G426" s="182"/>
      <c r="H426" s="183"/>
      <c r="I426" s="183"/>
      <c r="J426" s="183"/>
      <c r="K426" s="183"/>
      <c r="L426" s="183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x14ac:dyDescent="0.25">
      <c r="A427" s="2"/>
      <c r="B427" s="2"/>
      <c r="C427" s="21"/>
      <c r="D427" s="25"/>
      <c r="E427" s="183"/>
      <c r="F427" s="183"/>
      <c r="G427" s="182"/>
      <c r="H427" s="183"/>
      <c r="I427" s="183"/>
      <c r="J427" s="183"/>
      <c r="K427" s="183"/>
      <c r="L427" s="183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x14ac:dyDescent="0.25">
      <c r="A428" s="2"/>
      <c r="B428" s="2"/>
      <c r="C428" s="21"/>
      <c r="D428" s="25"/>
      <c r="E428" s="183"/>
      <c r="F428" s="183"/>
      <c r="G428" s="182"/>
      <c r="H428" s="183"/>
      <c r="I428" s="183"/>
      <c r="J428" s="183"/>
      <c r="K428" s="183"/>
      <c r="L428" s="183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x14ac:dyDescent="0.25">
      <c r="A429" s="2"/>
      <c r="B429" s="2"/>
      <c r="C429" s="21"/>
      <c r="D429" s="25"/>
      <c r="E429" s="183"/>
      <c r="F429" s="183"/>
      <c r="G429" s="182"/>
      <c r="H429" s="183"/>
      <c r="I429" s="183"/>
      <c r="J429" s="183"/>
      <c r="K429" s="183"/>
      <c r="L429" s="183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x14ac:dyDescent="0.25">
      <c r="A430" s="2"/>
      <c r="B430" s="2"/>
      <c r="C430" s="21"/>
      <c r="D430" s="25"/>
      <c r="E430" s="183"/>
      <c r="F430" s="183"/>
      <c r="G430" s="182"/>
      <c r="H430" s="183"/>
      <c r="I430" s="183"/>
      <c r="J430" s="183"/>
      <c r="K430" s="183"/>
      <c r="L430" s="183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x14ac:dyDescent="0.25">
      <c r="A431" s="2"/>
      <c r="B431" s="2"/>
      <c r="C431" s="21"/>
      <c r="D431" s="25"/>
      <c r="E431" s="183"/>
      <c r="F431" s="183"/>
      <c r="G431" s="182"/>
      <c r="H431" s="183"/>
      <c r="I431" s="183"/>
      <c r="J431" s="183"/>
      <c r="K431" s="183"/>
      <c r="L431" s="183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x14ac:dyDescent="0.25">
      <c r="A432" s="2"/>
      <c r="B432" s="2"/>
      <c r="C432" s="21"/>
      <c r="D432" s="25"/>
      <c r="E432" s="183"/>
      <c r="F432" s="183"/>
      <c r="G432" s="182"/>
      <c r="H432" s="183"/>
      <c r="I432" s="183"/>
      <c r="J432" s="183"/>
      <c r="K432" s="183"/>
      <c r="L432" s="183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x14ac:dyDescent="0.25">
      <c r="A433" s="2"/>
      <c r="B433" s="2"/>
      <c r="C433" s="21"/>
      <c r="D433" s="25"/>
      <c r="E433" s="183"/>
      <c r="F433" s="183"/>
      <c r="G433" s="182"/>
      <c r="H433" s="183"/>
      <c r="I433" s="183"/>
      <c r="J433" s="183"/>
      <c r="K433" s="183"/>
      <c r="L433" s="183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x14ac:dyDescent="0.25">
      <c r="A434" s="2"/>
      <c r="B434" s="2"/>
      <c r="C434" s="21"/>
      <c r="D434" s="25"/>
      <c r="E434" s="183"/>
      <c r="F434" s="183"/>
      <c r="G434" s="182"/>
      <c r="H434" s="183"/>
      <c r="I434" s="183"/>
      <c r="J434" s="183"/>
      <c r="K434" s="183"/>
      <c r="L434" s="183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x14ac:dyDescent="0.25">
      <c r="A435" s="2"/>
      <c r="B435" s="2"/>
      <c r="C435" s="21"/>
      <c r="D435" s="25"/>
      <c r="E435" s="183"/>
      <c r="F435" s="183"/>
      <c r="G435" s="182"/>
      <c r="H435" s="183"/>
      <c r="I435" s="183"/>
      <c r="J435" s="183"/>
      <c r="K435" s="183"/>
      <c r="L435" s="183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x14ac:dyDescent="0.25">
      <c r="A436" s="2"/>
      <c r="B436" s="2"/>
      <c r="C436" s="21"/>
      <c r="D436" s="25"/>
      <c r="E436" s="183"/>
      <c r="F436" s="183"/>
      <c r="G436" s="182"/>
      <c r="H436" s="183"/>
      <c r="I436" s="183"/>
      <c r="J436" s="183"/>
      <c r="K436" s="183"/>
      <c r="L436" s="183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x14ac:dyDescent="0.25">
      <c r="A437" s="2"/>
      <c r="B437" s="2"/>
      <c r="C437" s="21"/>
      <c r="D437" s="25"/>
      <c r="E437" s="183"/>
      <c r="F437" s="183"/>
      <c r="G437" s="182"/>
      <c r="H437" s="183"/>
      <c r="I437" s="183"/>
      <c r="J437" s="183"/>
      <c r="K437" s="183"/>
      <c r="L437" s="183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x14ac:dyDescent="0.25">
      <c r="A438" s="2"/>
      <c r="B438" s="2"/>
      <c r="C438" s="21"/>
      <c r="D438" s="25"/>
      <c r="E438" s="183"/>
      <c r="F438" s="183"/>
      <c r="G438" s="182"/>
      <c r="H438" s="183"/>
      <c r="I438" s="183"/>
      <c r="J438" s="183"/>
      <c r="K438" s="183"/>
      <c r="L438" s="183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x14ac:dyDescent="0.25">
      <c r="A439" s="2"/>
      <c r="B439" s="2"/>
      <c r="C439" s="21"/>
      <c r="D439" s="25"/>
      <c r="E439" s="183"/>
      <c r="F439" s="183"/>
      <c r="G439" s="182"/>
      <c r="H439" s="183"/>
      <c r="I439" s="183"/>
      <c r="J439" s="183"/>
      <c r="K439" s="183"/>
      <c r="L439" s="183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x14ac:dyDescent="0.25">
      <c r="A440" s="2"/>
      <c r="B440" s="2"/>
      <c r="C440" s="21"/>
      <c r="D440" s="25"/>
      <c r="E440" s="183"/>
      <c r="F440" s="183"/>
      <c r="G440" s="182"/>
      <c r="H440" s="183"/>
      <c r="I440" s="183"/>
      <c r="J440" s="183"/>
      <c r="K440" s="183"/>
      <c r="L440" s="183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x14ac:dyDescent="0.25">
      <c r="A441" s="2"/>
      <c r="B441" s="2"/>
      <c r="C441" s="21"/>
      <c r="D441" s="25"/>
      <c r="E441" s="183"/>
      <c r="F441" s="183"/>
      <c r="G441" s="182"/>
      <c r="H441" s="183"/>
      <c r="I441" s="183"/>
      <c r="J441" s="183"/>
      <c r="K441" s="183"/>
      <c r="L441" s="183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x14ac:dyDescent="0.25">
      <c r="A442" s="2"/>
      <c r="B442" s="2"/>
      <c r="C442" s="21"/>
      <c r="D442" s="25"/>
      <c r="E442" s="183"/>
      <c r="F442" s="183"/>
      <c r="G442" s="182"/>
      <c r="H442" s="183"/>
      <c r="I442" s="183"/>
      <c r="J442" s="183"/>
      <c r="K442" s="183"/>
      <c r="L442" s="183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x14ac:dyDescent="0.25">
      <c r="A443" s="2"/>
      <c r="B443" s="2"/>
      <c r="C443" s="21"/>
      <c r="D443" s="25"/>
      <c r="E443" s="183"/>
      <c r="F443" s="183"/>
      <c r="G443" s="182"/>
      <c r="H443" s="183"/>
      <c r="I443" s="183"/>
      <c r="J443" s="183"/>
      <c r="K443" s="183"/>
      <c r="L443" s="183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x14ac:dyDescent="0.25">
      <c r="A444" s="2"/>
      <c r="B444" s="2"/>
      <c r="C444" s="21"/>
      <c r="D444" s="25"/>
      <c r="E444" s="183"/>
      <c r="F444" s="183"/>
      <c r="G444" s="182"/>
      <c r="H444" s="183"/>
      <c r="I444" s="183"/>
      <c r="J444" s="183"/>
      <c r="K444" s="183"/>
      <c r="L444" s="183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x14ac:dyDescent="0.25">
      <c r="A445" s="2"/>
      <c r="B445" s="2"/>
      <c r="C445" s="21"/>
      <c r="D445" s="25"/>
      <c r="E445" s="183"/>
      <c r="F445" s="183"/>
      <c r="G445" s="182"/>
      <c r="H445" s="183"/>
      <c r="I445" s="183"/>
      <c r="J445" s="183"/>
      <c r="K445" s="183"/>
      <c r="L445" s="183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x14ac:dyDescent="0.25">
      <c r="A446" s="2"/>
      <c r="B446" s="2"/>
      <c r="C446" s="21"/>
      <c r="D446" s="25"/>
      <c r="E446" s="183"/>
      <c r="F446" s="183"/>
      <c r="G446" s="182"/>
      <c r="H446" s="183"/>
      <c r="I446" s="183"/>
      <c r="J446" s="183"/>
      <c r="K446" s="183"/>
      <c r="L446" s="183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x14ac:dyDescent="0.25">
      <c r="A447" s="2"/>
      <c r="B447" s="2"/>
      <c r="C447" s="21"/>
      <c r="D447" s="25"/>
      <c r="E447" s="183"/>
      <c r="F447" s="183"/>
      <c r="G447" s="182"/>
      <c r="H447" s="183"/>
      <c r="I447" s="183"/>
      <c r="J447" s="183"/>
      <c r="K447" s="183"/>
      <c r="L447" s="183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x14ac:dyDescent="0.25">
      <c r="A448" s="2"/>
      <c r="B448" s="2"/>
      <c r="C448" s="21"/>
      <c r="D448" s="25"/>
      <c r="E448" s="183"/>
      <c r="F448" s="183"/>
      <c r="G448" s="182"/>
      <c r="H448" s="183"/>
      <c r="I448" s="183"/>
      <c r="J448" s="183"/>
      <c r="K448" s="183"/>
      <c r="L448" s="183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x14ac:dyDescent="0.25">
      <c r="A449" s="2"/>
      <c r="B449" s="2"/>
      <c r="C449" s="21"/>
      <c r="D449" s="25"/>
      <c r="E449" s="183"/>
      <c r="F449" s="183"/>
      <c r="G449" s="182"/>
      <c r="H449" s="183"/>
      <c r="I449" s="183"/>
      <c r="J449" s="183"/>
      <c r="K449" s="183"/>
      <c r="L449" s="183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x14ac:dyDescent="0.25">
      <c r="A450" s="2"/>
      <c r="B450" s="2"/>
      <c r="C450" s="21"/>
      <c r="D450" s="25"/>
      <c r="E450" s="183"/>
      <c r="F450" s="183"/>
      <c r="G450" s="182"/>
      <c r="H450" s="183"/>
      <c r="I450" s="183"/>
      <c r="J450" s="183"/>
      <c r="K450" s="183"/>
      <c r="L450" s="183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x14ac:dyDescent="0.25">
      <c r="A451" s="2"/>
      <c r="B451" s="2"/>
      <c r="C451" s="21"/>
      <c r="D451" s="25"/>
      <c r="E451" s="183"/>
      <c r="F451" s="183"/>
      <c r="G451" s="182"/>
      <c r="H451" s="183"/>
      <c r="I451" s="183"/>
      <c r="J451" s="183"/>
      <c r="K451" s="183"/>
      <c r="L451" s="183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x14ac:dyDescent="0.25">
      <c r="A452" s="2"/>
      <c r="B452" s="2"/>
      <c r="C452" s="21"/>
      <c r="D452" s="25"/>
      <c r="E452" s="183"/>
      <c r="F452" s="183"/>
      <c r="G452" s="182"/>
      <c r="H452" s="183"/>
      <c r="I452" s="183"/>
      <c r="J452" s="183"/>
      <c r="K452" s="183"/>
      <c r="L452" s="183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x14ac:dyDescent="0.25">
      <c r="A453" s="2"/>
      <c r="B453" s="2"/>
      <c r="C453" s="21"/>
      <c r="D453" s="25"/>
      <c r="E453" s="183"/>
      <c r="F453" s="183"/>
      <c r="G453" s="182"/>
      <c r="H453" s="183"/>
      <c r="I453" s="183"/>
      <c r="J453" s="183"/>
      <c r="K453" s="183"/>
      <c r="L453" s="183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x14ac:dyDescent="0.25">
      <c r="A454" s="2"/>
      <c r="B454" s="2"/>
      <c r="C454" s="21"/>
      <c r="D454" s="25"/>
      <c r="E454" s="183"/>
      <c r="F454" s="183"/>
      <c r="G454" s="182"/>
      <c r="H454" s="183"/>
      <c r="I454" s="183"/>
      <c r="J454" s="183"/>
      <c r="K454" s="183"/>
      <c r="L454" s="183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x14ac:dyDescent="0.25">
      <c r="A455" s="2"/>
      <c r="B455" s="2"/>
      <c r="C455" s="21"/>
      <c r="D455" s="25"/>
      <c r="E455" s="183"/>
      <c r="F455" s="183"/>
      <c r="G455" s="182"/>
      <c r="H455" s="183"/>
      <c r="I455" s="183"/>
      <c r="J455" s="183"/>
      <c r="K455" s="183"/>
      <c r="L455" s="183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x14ac:dyDescent="0.25">
      <c r="A456" s="2"/>
      <c r="B456" s="2"/>
      <c r="C456" s="21"/>
      <c r="D456" s="25"/>
      <c r="E456" s="183"/>
      <c r="F456" s="183"/>
      <c r="G456" s="182"/>
      <c r="H456" s="183"/>
      <c r="I456" s="183"/>
      <c r="J456" s="183"/>
      <c r="K456" s="183"/>
      <c r="L456" s="183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x14ac:dyDescent="0.25">
      <c r="A457" s="2"/>
      <c r="B457" s="2"/>
      <c r="C457" s="21"/>
      <c r="D457" s="25"/>
      <c r="E457" s="183"/>
      <c r="F457" s="183"/>
      <c r="G457" s="182"/>
      <c r="H457" s="183"/>
      <c r="I457" s="183"/>
      <c r="J457" s="183"/>
      <c r="K457" s="183"/>
      <c r="L457" s="183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x14ac:dyDescent="0.25">
      <c r="A458" s="2"/>
      <c r="B458" s="2"/>
      <c r="C458" s="21"/>
      <c r="D458" s="25"/>
      <c r="E458" s="183"/>
      <c r="F458" s="183"/>
      <c r="G458" s="182"/>
      <c r="H458" s="183"/>
      <c r="I458" s="183"/>
      <c r="J458" s="183"/>
      <c r="K458" s="183"/>
      <c r="L458" s="183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x14ac:dyDescent="0.25">
      <c r="A459" s="2"/>
      <c r="B459" s="2"/>
      <c r="C459" s="21"/>
      <c r="D459" s="25"/>
      <c r="E459" s="183"/>
      <c r="F459" s="183"/>
      <c r="G459" s="182"/>
      <c r="H459" s="183"/>
      <c r="I459" s="183"/>
      <c r="J459" s="183"/>
      <c r="K459" s="183"/>
      <c r="L459" s="183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x14ac:dyDescent="0.25">
      <c r="A460" s="2"/>
      <c r="B460" s="2"/>
      <c r="C460" s="21"/>
      <c r="D460" s="25"/>
      <c r="E460" s="183"/>
      <c r="F460" s="183"/>
      <c r="G460" s="182"/>
      <c r="H460" s="183"/>
      <c r="I460" s="183"/>
      <c r="J460" s="183"/>
      <c r="K460" s="183"/>
      <c r="L460" s="183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x14ac:dyDescent="0.25">
      <c r="A461" s="2"/>
      <c r="B461" s="2"/>
      <c r="C461" s="21"/>
      <c r="D461" s="25"/>
      <c r="E461" s="183"/>
      <c r="F461" s="183"/>
      <c r="G461" s="182"/>
      <c r="H461" s="183"/>
      <c r="I461" s="183"/>
      <c r="J461" s="183"/>
      <c r="K461" s="183"/>
      <c r="L461" s="183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x14ac:dyDescent="0.25">
      <c r="A462" s="2"/>
      <c r="B462" s="2"/>
      <c r="C462" s="21"/>
      <c r="D462" s="25"/>
      <c r="E462" s="183"/>
      <c r="F462" s="183"/>
      <c r="G462" s="182"/>
      <c r="H462" s="183"/>
      <c r="I462" s="183"/>
      <c r="J462" s="183"/>
      <c r="K462" s="183"/>
      <c r="L462" s="183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x14ac:dyDescent="0.25">
      <c r="A463" s="2"/>
      <c r="B463" s="2"/>
      <c r="C463" s="21"/>
      <c r="D463" s="25"/>
      <c r="E463" s="183"/>
      <c r="F463" s="183"/>
      <c r="G463" s="182"/>
      <c r="H463" s="183"/>
      <c r="I463" s="183"/>
      <c r="J463" s="183"/>
      <c r="K463" s="183"/>
      <c r="L463" s="183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x14ac:dyDescent="0.25">
      <c r="A464" s="2"/>
      <c r="B464" s="2"/>
      <c r="C464" s="21"/>
      <c r="D464" s="25"/>
      <c r="E464" s="183"/>
      <c r="F464" s="183"/>
      <c r="G464" s="182"/>
      <c r="H464" s="183"/>
      <c r="I464" s="183"/>
      <c r="J464" s="183"/>
      <c r="K464" s="183"/>
      <c r="L464" s="183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x14ac:dyDescent="0.25">
      <c r="A465" s="2"/>
      <c r="B465" s="2"/>
      <c r="C465" s="21"/>
      <c r="D465" s="25"/>
      <c r="E465" s="183"/>
      <c r="F465" s="183"/>
      <c r="G465" s="182"/>
      <c r="H465" s="183"/>
      <c r="I465" s="183"/>
      <c r="J465" s="183"/>
      <c r="K465" s="183"/>
      <c r="L465" s="183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x14ac:dyDescent="0.25">
      <c r="A466" s="2"/>
      <c r="B466" s="2"/>
      <c r="C466" s="21"/>
      <c r="D466" s="25"/>
      <c r="E466" s="183"/>
      <c r="F466" s="183"/>
      <c r="G466" s="182"/>
      <c r="H466" s="183"/>
      <c r="I466" s="183"/>
      <c r="J466" s="183"/>
      <c r="K466" s="183"/>
      <c r="L466" s="183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x14ac:dyDescent="0.25">
      <c r="A467" s="2"/>
      <c r="B467" s="2"/>
      <c r="C467" s="21"/>
      <c r="D467" s="25"/>
      <c r="E467" s="183"/>
      <c r="F467" s="183"/>
      <c r="G467" s="182"/>
      <c r="H467" s="183"/>
      <c r="I467" s="183"/>
      <c r="J467" s="183"/>
      <c r="K467" s="183"/>
      <c r="L467" s="183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x14ac:dyDescent="0.25">
      <c r="A468" s="2"/>
      <c r="B468" s="2"/>
      <c r="C468" s="21"/>
      <c r="D468" s="25"/>
      <c r="E468" s="183"/>
      <c r="F468" s="183"/>
      <c r="G468" s="182"/>
      <c r="H468" s="183"/>
      <c r="I468" s="183"/>
      <c r="J468" s="183"/>
      <c r="K468" s="183"/>
      <c r="L468" s="183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x14ac:dyDescent="0.25">
      <c r="A469" s="2"/>
      <c r="B469" s="2"/>
      <c r="C469" s="21"/>
      <c r="D469" s="25"/>
      <c r="E469" s="183"/>
      <c r="F469" s="183"/>
      <c r="G469" s="182"/>
      <c r="H469" s="183"/>
      <c r="I469" s="183"/>
      <c r="J469" s="183"/>
      <c r="K469" s="183"/>
      <c r="L469" s="183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x14ac:dyDescent="0.25">
      <c r="A470" s="2"/>
      <c r="B470" s="2"/>
      <c r="C470" s="21"/>
      <c r="D470" s="25"/>
      <c r="E470" s="183"/>
      <c r="F470" s="183"/>
      <c r="G470" s="182"/>
      <c r="H470" s="183"/>
      <c r="I470" s="183"/>
      <c r="J470" s="183"/>
      <c r="K470" s="183"/>
      <c r="L470" s="183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x14ac:dyDescent="0.25">
      <c r="A471" s="2"/>
      <c r="B471" s="2"/>
      <c r="C471" s="21"/>
      <c r="D471" s="25"/>
      <c r="E471" s="183"/>
      <c r="F471" s="183"/>
      <c r="G471" s="182"/>
      <c r="H471" s="183"/>
      <c r="I471" s="183"/>
      <c r="J471" s="183"/>
      <c r="K471" s="183"/>
      <c r="L471" s="183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x14ac:dyDescent="0.25">
      <c r="A472" s="2"/>
      <c r="B472" s="2"/>
      <c r="C472" s="21"/>
      <c r="D472" s="25"/>
      <c r="E472" s="183"/>
      <c r="F472" s="183"/>
      <c r="G472" s="182"/>
      <c r="H472" s="183"/>
      <c r="I472" s="183"/>
      <c r="J472" s="183"/>
      <c r="K472" s="183"/>
      <c r="L472" s="183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x14ac:dyDescent="0.25">
      <c r="A473" s="2"/>
      <c r="B473" s="2"/>
      <c r="C473" s="21"/>
      <c r="D473" s="25"/>
      <c r="E473" s="183"/>
      <c r="F473" s="183"/>
      <c r="G473" s="182"/>
      <c r="H473" s="183"/>
      <c r="I473" s="183"/>
      <c r="J473" s="183"/>
      <c r="K473" s="183"/>
      <c r="L473" s="183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x14ac:dyDescent="0.25">
      <c r="A474" s="2"/>
      <c r="B474" s="2"/>
      <c r="C474" s="21"/>
      <c r="D474" s="25"/>
      <c r="E474" s="183"/>
      <c r="F474" s="183"/>
      <c r="G474" s="182"/>
      <c r="H474" s="183"/>
      <c r="I474" s="183"/>
      <c r="J474" s="183"/>
      <c r="K474" s="183"/>
      <c r="L474" s="183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x14ac:dyDescent="0.25">
      <c r="A475" s="2"/>
      <c r="B475" s="2"/>
      <c r="C475" s="21"/>
      <c r="D475" s="25"/>
      <c r="E475" s="183"/>
      <c r="F475" s="183"/>
      <c r="G475" s="182"/>
      <c r="H475" s="183"/>
      <c r="I475" s="183"/>
      <c r="J475" s="183"/>
      <c r="K475" s="183"/>
      <c r="L475" s="183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x14ac:dyDescent="0.25">
      <c r="A476" s="2"/>
      <c r="B476" s="2"/>
      <c r="C476" s="21"/>
      <c r="D476" s="25"/>
      <c r="E476" s="183"/>
      <c r="F476" s="183"/>
      <c r="G476" s="182"/>
      <c r="H476" s="183"/>
      <c r="I476" s="183"/>
      <c r="J476" s="183"/>
      <c r="K476" s="183"/>
      <c r="L476" s="183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x14ac:dyDescent="0.25">
      <c r="A477" s="2"/>
      <c r="B477" s="2"/>
      <c r="C477" s="21"/>
      <c r="D477" s="25"/>
      <c r="E477" s="183"/>
      <c r="F477" s="183"/>
      <c r="G477" s="182"/>
      <c r="H477" s="183"/>
      <c r="I477" s="183"/>
      <c r="J477" s="183"/>
      <c r="K477" s="183"/>
      <c r="L477" s="183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x14ac:dyDescent="0.25">
      <c r="A478" s="2"/>
      <c r="B478" s="2"/>
      <c r="C478" s="21"/>
      <c r="D478" s="25"/>
      <c r="E478" s="183"/>
      <c r="F478" s="183"/>
      <c r="G478" s="182"/>
      <c r="H478" s="183"/>
      <c r="I478" s="183"/>
      <c r="J478" s="183"/>
      <c r="K478" s="183"/>
      <c r="L478" s="183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x14ac:dyDescent="0.25">
      <c r="A479" s="2"/>
      <c r="B479" s="2"/>
      <c r="C479" s="21"/>
      <c r="D479" s="25"/>
      <c r="E479" s="183"/>
      <c r="F479" s="183"/>
      <c r="G479" s="182"/>
      <c r="H479" s="183"/>
      <c r="I479" s="183"/>
      <c r="J479" s="183"/>
      <c r="K479" s="183"/>
      <c r="L479" s="183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x14ac:dyDescent="0.25">
      <c r="A480" s="2"/>
      <c r="B480" s="2"/>
      <c r="C480" s="21"/>
      <c r="D480" s="25"/>
      <c r="E480" s="183"/>
      <c r="F480" s="183"/>
      <c r="G480" s="182"/>
      <c r="H480" s="183"/>
      <c r="I480" s="183"/>
      <c r="J480" s="183"/>
      <c r="K480" s="183"/>
      <c r="L480" s="183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x14ac:dyDescent="0.25">
      <c r="A481" s="2"/>
      <c r="B481" s="2"/>
      <c r="C481" s="21"/>
      <c r="D481" s="25"/>
      <c r="E481" s="183"/>
      <c r="F481" s="183"/>
      <c r="G481" s="182"/>
      <c r="H481" s="183"/>
      <c r="I481" s="183"/>
      <c r="J481" s="183"/>
      <c r="K481" s="183"/>
      <c r="L481" s="183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x14ac:dyDescent="0.25">
      <c r="A482" s="2"/>
      <c r="B482" s="2"/>
      <c r="C482" s="21"/>
      <c r="D482" s="25"/>
      <c r="E482" s="183"/>
      <c r="F482" s="183"/>
      <c r="G482" s="182"/>
      <c r="H482" s="183"/>
      <c r="I482" s="183"/>
      <c r="J482" s="183"/>
      <c r="K482" s="183"/>
      <c r="L482" s="183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x14ac:dyDescent="0.25">
      <c r="A483" s="2"/>
      <c r="B483" s="2"/>
      <c r="C483" s="21"/>
      <c r="D483" s="25"/>
      <c r="E483" s="183"/>
      <c r="F483" s="183"/>
      <c r="G483" s="182"/>
      <c r="H483" s="183"/>
      <c r="I483" s="183"/>
      <c r="J483" s="183"/>
      <c r="K483" s="183"/>
      <c r="L483" s="183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x14ac:dyDescent="0.25">
      <c r="A484" s="2"/>
      <c r="B484" s="2"/>
      <c r="C484" s="21"/>
      <c r="D484" s="25"/>
      <c r="E484" s="183"/>
      <c r="F484" s="183"/>
      <c r="G484" s="182"/>
      <c r="H484" s="183"/>
      <c r="I484" s="183"/>
      <c r="J484" s="183"/>
      <c r="K484" s="183"/>
      <c r="L484" s="183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x14ac:dyDescent="0.25">
      <c r="A485" s="2"/>
      <c r="B485" s="2"/>
      <c r="C485" s="21"/>
      <c r="D485" s="25"/>
      <c r="E485" s="183"/>
      <c r="F485" s="183"/>
      <c r="G485" s="182"/>
      <c r="H485" s="183"/>
      <c r="I485" s="183"/>
      <c r="J485" s="183"/>
      <c r="K485" s="183"/>
      <c r="L485" s="183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x14ac:dyDescent="0.25">
      <c r="A486" s="2"/>
      <c r="B486" s="2"/>
      <c r="C486" s="21"/>
      <c r="D486" s="25"/>
      <c r="E486" s="183"/>
      <c r="F486" s="183"/>
      <c r="G486" s="182"/>
      <c r="H486" s="183"/>
      <c r="I486" s="183"/>
      <c r="J486" s="183"/>
      <c r="K486" s="183"/>
      <c r="L486" s="183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x14ac:dyDescent="0.25">
      <c r="A487" s="2"/>
      <c r="B487" s="2"/>
      <c r="C487" s="21"/>
      <c r="D487" s="25"/>
      <c r="E487" s="183"/>
      <c r="F487" s="183"/>
      <c r="G487" s="182"/>
      <c r="H487" s="183"/>
      <c r="I487" s="183"/>
      <c r="J487" s="183"/>
      <c r="K487" s="183"/>
      <c r="L487" s="183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x14ac:dyDescent="0.25">
      <c r="A488" s="2"/>
      <c r="B488" s="2"/>
      <c r="C488" s="21"/>
      <c r="D488" s="25"/>
      <c r="E488" s="183"/>
      <c r="F488" s="183"/>
      <c r="G488" s="182"/>
      <c r="H488" s="183"/>
      <c r="I488" s="183"/>
      <c r="J488" s="183"/>
      <c r="K488" s="183"/>
      <c r="L488" s="183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x14ac:dyDescent="0.25">
      <c r="A489" s="2"/>
      <c r="B489" s="2"/>
      <c r="C489" s="21"/>
      <c r="D489" s="25"/>
      <c r="E489" s="183"/>
      <c r="F489" s="183"/>
      <c r="G489" s="182"/>
      <c r="H489" s="183"/>
      <c r="I489" s="183"/>
      <c r="J489" s="183"/>
      <c r="K489" s="183"/>
      <c r="L489" s="183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x14ac:dyDescent="0.25">
      <c r="A490" s="2"/>
      <c r="B490" s="2"/>
      <c r="C490" s="21"/>
      <c r="D490" s="25"/>
      <c r="E490" s="183"/>
      <c r="F490" s="183"/>
      <c r="G490" s="182"/>
      <c r="H490" s="183"/>
      <c r="I490" s="183"/>
      <c r="J490" s="183"/>
      <c r="K490" s="183"/>
      <c r="L490" s="183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x14ac:dyDescent="0.25">
      <c r="A491" s="2"/>
      <c r="B491" s="2"/>
      <c r="C491" s="21"/>
      <c r="D491" s="25"/>
      <c r="E491" s="183"/>
      <c r="F491" s="183"/>
      <c r="G491" s="182"/>
      <c r="H491" s="183"/>
      <c r="I491" s="183"/>
      <c r="J491" s="183"/>
      <c r="K491" s="183"/>
      <c r="L491" s="183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x14ac:dyDescent="0.25">
      <c r="A492" s="2"/>
      <c r="B492" s="2"/>
      <c r="C492" s="21"/>
      <c r="D492" s="25"/>
      <c r="E492" s="183"/>
      <c r="F492" s="183"/>
      <c r="G492" s="182"/>
      <c r="H492" s="183"/>
      <c r="I492" s="183"/>
      <c r="J492" s="183"/>
      <c r="K492" s="183"/>
      <c r="L492" s="183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x14ac:dyDescent="0.25">
      <c r="A493" s="2"/>
      <c r="B493" s="2"/>
      <c r="C493" s="21"/>
      <c r="D493" s="25"/>
      <c r="E493" s="183"/>
      <c r="F493" s="183"/>
      <c r="G493" s="182"/>
      <c r="H493" s="183"/>
      <c r="I493" s="183"/>
      <c r="J493" s="183"/>
      <c r="K493" s="183"/>
      <c r="L493" s="183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x14ac:dyDescent="0.25">
      <c r="A494" s="2"/>
      <c r="B494" s="2"/>
      <c r="C494" s="21"/>
      <c r="D494" s="25"/>
      <c r="E494" s="183"/>
      <c r="F494" s="183"/>
      <c r="G494" s="182"/>
      <c r="H494" s="183"/>
      <c r="I494" s="183"/>
      <c r="J494" s="183"/>
      <c r="K494" s="183"/>
      <c r="L494" s="183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x14ac:dyDescent="0.25">
      <c r="A495" s="2"/>
      <c r="B495" s="2"/>
      <c r="C495" s="21"/>
      <c r="D495" s="25"/>
      <c r="E495" s="183"/>
      <c r="F495" s="183"/>
      <c r="G495" s="182"/>
      <c r="H495" s="183"/>
      <c r="I495" s="183"/>
      <c r="J495" s="183"/>
      <c r="K495" s="183"/>
      <c r="L495" s="183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x14ac:dyDescent="0.25">
      <c r="A496" s="2"/>
      <c r="B496" s="2"/>
      <c r="C496" s="21"/>
      <c r="D496" s="25"/>
      <c r="E496" s="183"/>
      <c r="F496" s="183"/>
      <c r="G496" s="182"/>
      <c r="H496" s="183"/>
      <c r="I496" s="183"/>
      <c r="J496" s="183"/>
      <c r="K496" s="183"/>
      <c r="L496" s="183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x14ac:dyDescent="0.25">
      <c r="A497" s="2"/>
      <c r="B497" s="2"/>
      <c r="C497" s="21"/>
      <c r="D497" s="25"/>
      <c r="E497" s="183"/>
      <c r="F497" s="183"/>
      <c r="G497" s="182"/>
      <c r="H497" s="183"/>
      <c r="I497" s="183"/>
      <c r="J497" s="183"/>
      <c r="K497" s="183"/>
      <c r="L497" s="183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x14ac:dyDescent="0.25">
      <c r="A498" s="2"/>
      <c r="B498" s="2"/>
      <c r="C498" s="21"/>
      <c r="D498" s="25"/>
      <c r="E498" s="183"/>
      <c r="F498" s="183"/>
      <c r="G498" s="182"/>
      <c r="H498" s="183"/>
      <c r="I498" s="183"/>
      <c r="J498" s="183"/>
      <c r="K498" s="183"/>
      <c r="L498" s="183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x14ac:dyDescent="0.25">
      <c r="A499" s="2"/>
      <c r="B499" s="2"/>
      <c r="C499" s="21"/>
      <c r="D499" s="25"/>
      <c r="E499" s="183"/>
      <c r="F499" s="183"/>
      <c r="G499" s="182"/>
      <c r="H499" s="183"/>
      <c r="I499" s="183"/>
      <c r="J499" s="183"/>
      <c r="K499" s="183"/>
      <c r="L499" s="183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x14ac:dyDescent="0.25">
      <c r="A500" s="2"/>
      <c r="B500" s="2"/>
      <c r="C500" s="21"/>
      <c r="D500" s="25"/>
      <c r="E500" s="183"/>
      <c r="F500" s="183"/>
      <c r="G500" s="182"/>
      <c r="H500" s="183"/>
      <c r="I500" s="183"/>
      <c r="J500" s="183"/>
      <c r="K500" s="183"/>
      <c r="L500" s="183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x14ac:dyDescent="0.25">
      <c r="A501" s="2"/>
      <c r="B501" s="2"/>
      <c r="C501" s="21"/>
      <c r="D501" s="25"/>
      <c r="E501" s="183"/>
      <c r="F501" s="183"/>
      <c r="G501" s="182"/>
      <c r="H501" s="183"/>
      <c r="I501" s="183"/>
      <c r="J501" s="183"/>
      <c r="K501" s="183"/>
      <c r="L501" s="183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x14ac:dyDescent="0.25">
      <c r="A502" s="2"/>
      <c r="B502" s="2"/>
      <c r="C502" s="21"/>
      <c r="D502" s="25"/>
      <c r="E502" s="183"/>
      <c r="F502" s="183"/>
      <c r="G502" s="182"/>
      <c r="H502" s="183"/>
      <c r="I502" s="183"/>
      <c r="J502" s="183"/>
      <c r="K502" s="183"/>
      <c r="L502" s="183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x14ac:dyDescent="0.25">
      <c r="A503" s="2"/>
      <c r="B503" s="2"/>
      <c r="C503" s="21"/>
      <c r="D503" s="25"/>
      <c r="E503" s="183"/>
      <c r="F503" s="183"/>
      <c r="G503" s="182"/>
      <c r="H503" s="183"/>
      <c r="I503" s="183"/>
      <c r="J503" s="183"/>
      <c r="K503" s="183"/>
      <c r="L503" s="183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x14ac:dyDescent="0.25">
      <c r="A504" s="2"/>
      <c r="B504" s="2"/>
      <c r="C504" s="21"/>
      <c r="D504" s="25"/>
      <c r="E504" s="183"/>
      <c r="F504" s="183"/>
      <c r="G504" s="182"/>
      <c r="H504" s="183"/>
      <c r="I504" s="183"/>
      <c r="J504" s="183"/>
      <c r="K504" s="183"/>
      <c r="L504" s="183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x14ac:dyDescent="0.25">
      <c r="A505" s="2"/>
      <c r="B505" s="2"/>
      <c r="C505" s="21"/>
      <c r="D505" s="25"/>
      <c r="E505" s="183"/>
      <c r="F505" s="183"/>
      <c r="G505" s="182"/>
      <c r="H505" s="183"/>
      <c r="I505" s="183"/>
      <c r="J505" s="183"/>
      <c r="K505" s="183"/>
      <c r="L505" s="183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x14ac:dyDescent="0.25">
      <c r="A506" s="2"/>
      <c r="B506" s="2"/>
      <c r="C506" s="21"/>
      <c r="D506" s="25"/>
      <c r="E506" s="183"/>
      <c r="F506" s="183"/>
      <c r="G506" s="182"/>
      <c r="H506" s="183"/>
      <c r="I506" s="183"/>
      <c r="J506" s="183"/>
      <c r="K506" s="183"/>
      <c r="L506" s="183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x14ac:dyDescent="0.25">
      <c r="A507" s="2"/>
      <c r="B507" s="2"/>
      <c r="C507" s="21"/>
      <c r="D507" s="25"/>
      <c r="E507" s="183"/>
      <c r="F507" s="183"/>
      <c r="G507" s="182"/>
      <c r="H507" s="183"/>
      <c r="I507" s="183"/>
      <c r="J507" s="183"/>
      <c r="K507" s="183"/>
      <c r="L507" s="183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x14ac:dyDescent="0.25">
      <c r="A508" s="2"/>
      <c r="B508" s="2"/>
      <c r="C508" s="21"/>
      <c r="D508" s="25"/>
      <c r="E508" s="183"/>
      <c r="F508" s="183"/>
      <c r="G508" s="182"/>
      <c r="H508" s="183"/>
      <c r="I508" s="183"/>
      <c r="J508" s="183"/>
      <c r="K508" s="183"/>
      <c r="L508" s="183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x14ac:dyDescent="0.25">
      <c r="A509" s="2"/>
      <c r="B509" s="2"/>
      <c r="C509" s="21"/>
      <c r="D509" s="25"/>
      <c r="E509" s="183"/>
      <c r="F509" s="183"/>
      <c r="G509" s="182"/>
      <c r="H509" s="183"/>
      <c r="I509" s="183"/>
      <c r="J509" s="183"/>
      <c r="K509" s="183"/>
      <c r="L509" s="183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x14ac:dyDescent="0.25">
      <c r="A510" s="2"/>
      <c r="B510" s="2"/>
      <c r="C510" s="21"/>
      <c r="D510" s="25"/>
      <c r="E510" s="183"/>
      <c r="F510" s="183"/>
      <c r="G510" s="182"/>
      <c r="H510" s="183"/>
      <c r="I510" s="183"/>
      <c r="J510" s="183"/>
      <c r="K510" s="183"/>
      <c r="L510" s="183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x14ac:dyDescent="0.25">
      <c r="A511" s="2"/>
      <c r="B511" s="2"/>
      <c r="C511" s="21"/>
      <c r="D511" s="25"/>
      <c r="E511" s="183"/>
      <c r="F511" s="183"/>
      <c r="G511" s="182"/>
      <c r="H511" s="183"/>
      <c r="I511" s="183"/>
      <c r="J511" s="183"/>
      <c r="K511" s="183"/>
      <c r="L511" s="183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x14ac:dyDescent="0.25">
      <c r="A512" s="2"/>
      <c r="B512" s="2"/>
      <c r="C512" s="21"/>
      <c r="D512" s="25"/>
      <c r="E512" s="183"/>
      <c r="F512" s="183"/>
      <c r="G512" s="182"/>
      <c r="H512" s="183"/>
      <c r="I512" s="183"/>
      <c r="J512" s="183"/>
      <c r="K512" s="183"/>
      <c r="L512" s="183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x14ac:dyDescent="0.25">
      <c r="A513" s="2"/>
      <c r="B513" s="2"/>
      <c r="C513" s="21"/>
      <c r="D513" s="25"/>
      <c r="E513" s="183"/>
      <c r="F513" s="183"/>
      <c r="G513" s="182"/>
      <c r="H513" s="183"/>
      <c r="I513" s="183"/>
      <c r="J513" s="183"/>
      <c r="K513" s="183"/>
      <c r="L513" s="183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x14ac:dyDescent="0.25">
      <c r="A514" s="2"/>
      <c r="B514" s="2"/>
      <c r="C514" s="21"/>
      <c r="D514" s="25"/>
      <c r="E514" s="183"/>
      <c r="F514" s="183"/>
      <c r="G514" s="182"/>
      <c r="H514" s="183"/>
      <c r="I514" s="183"/>
      <c r="J514" s="183"/>
      <c r="K514" s="183"/>
      <c r="L514" s="183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x14ac:dyDescent="0.25">
      <c r="A515" s="2"/>
      <c r="B515" s="2"/>
      <c r="C515" s="21"/>
      <c r="D515" s="25"/>
      <c r="E515" s="183"/>
      <c r="F515" s="183"/>
      <c r="G515" s="182"/>
      <c r="H515" s="183"/>
      <c r="I515" s="183"/>
      <c r="J515" s="183"/>
      <c r="K515" s="183"/>
      <c r="L515" s="183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x14ac:dyDescent="0.25">
      <c r="A516" s="2"/>
      <c r="B516" s="2"/>
      <c r="C516" s="21"/>
      <c r="D516" s="25"/>
      <c r="E516" s="183"/>
      <c r="F516" s="183"/>
      <c r="G516" s="182"/>
      <c r="H516" s="183"/>
      <c r="I516" s="183"/>
      <c r="J516" s="183"/>
      <c r="K516" s="183"/>
      <c r="L516" s="183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x14ac:dyDescent="0.25">
      <c r="A517" s="2"/>
      <c r="B517" s="2"/>
      <c r="C517" s="21"/>
      <c r="D517" s="25"/>
      <c r="E517" s="183"/>
      <c r="F517" s="183"/>
      <c r="G517" s="182"/>
      <c r="H517" s="183"/>
      <c r="I517" s="183"/>
      <c r="J517" s="183"/>
      <c r="K517" s="183"/>
      <c r="L517" s="183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x14ac:dyDescent="0.25">
      <c r="A518" s="2"/>
      <c r="B518" s="2"/>
      <c r="C518" s="21"/>
      <c r="D518" s="25"/>
      <c r="E518" s="183"/>
      <c r="F518" s="183"/>
      <c r="G518" s="182"/>
      <c r="H518" s="183"/>
      <c r="I518" s="183"/>
      <c r="J518" s="183"/>
      <c r="K518" s="183"/>
      <c r="L518" s="183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x14ac:dyDescent="0.25">
      <c r="A519" s="2"/>
      <c r="B519" s="2"/>
      <c r="C519" s="21"/>
      <c r="D519" s="25"/>
      <c r="E519" s="183"/>
      <c r="F519" s="183"/>
      <c r="G519" s="182"/>
      <c r="H519" s="183"/>
      <c r="I519" s="183"/>
      <c r="J519" s="183"/>
      <c r="K519" s="183"/>
      <c r="L519" s="183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x14ac:dyDescent="0.25">
      <c r="A520" s="2"/>
      <c r="B520" s="2"/>
      <c r="C520" s="21"/>
      <c r="D520" s="25"/>
      <c r="E520" s="183"/>
      <c r="F520" s="183"/>
      <c r="G520" s="182"/>
      <c r="H520" s="183"/>
      <c r="I520" s="183"/>
      <c r="J520" s="183"/>
      <c r="K520" s="183"/>
      <c r="L520" s="183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x14ac:dyDescent="0.25">
      <c r="A521" s="2"/>
      <c r="B521" s="2"/>
      <c r="C521" s="21"/>
      <c r="D521" s="25"/>
      <c r="E521" s="183"/>
      <c r="F521" s="183"/>
      <c r="G521" s="182"/>
      <c r="H521" s="183"/>
      <c r="I521" s="183"/>
      <c r="J521" s="183"/>
      <c r="K521" s="183"/>
      <c r="L521" s="183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x14ac:dyDescent="0.25">
      <c r="A522" s="2"/>
      <c r="B522" s="2"/>
      <c r="C522" s="21"/>
      <c r="D522" s="25"/>
      <c r="E522" s="183"/>
      <c r="F522" s="183"/>
      <c r="G522" s="182"/>
      <c r="H522" s="183"/>
      <c r="I522" s="183"/>
      <c r="J522" s="183"/>
      <c r="K522" s="183"/>
      <c r="L522" s="183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x14ac:dyDescent="0.25">
      <c r="A523" s="2"/>
      <c r="B523" s="2"/>
      <c r="C523" s="21"/>
      <c r="D523" s="25"/>
      <c r="E523" s="183"/>
      <c r="F523" s="183"/>
      <c r="G523" s="182"/>
      <c r="H523" s="183"/>
      <c r="I523" s="183"/>
      <c r="J523" s="183"/>
      <c r="K523" s="183"/>
      <c r="L523" s="183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x14ac:dyDescent="0.25">
      <c r="A524" s="2"/>
      <c r="B524" s="2"/>
      <c r="C524" s="21"/>
      <c r="D524" s="25"/>
      <c r="E524" s="183"/>
      <c r="F524" s="183"/>
      <c r="G524" s="182"/>
      <c r="H524" s="183"/>
      <c r="I524" s="183"/>
      <c r="J524" s="183"/>
      <c r="K524" s="183"/>
      <c r="L524" s="183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x14ac:dyDescent="0.25">
      <c r="A525" s="2"/>
      <c r="B525" s="2"/>
      <c r="C525" s="21"/>
      <c r="D525" s="25"/>
      <c r="E525" s="183"/>
      <c r="F525" s="183"/>
      <c r="G525" s="182"/>
      <c r="H525" s="183"/>
      <c r="I525" s="183"/>
      <c r="J525" s="183"/>
      <c r="K525" s="183"/>
      <c r="L525" s="183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x14ac:dyDescent="0.25">
      <c r="A526" s="2"/>
      <c r="B526" s="2"/>
      <c r="C526" s="21"/>
      <c r="D526" s="25"/>
      <c r="E526" s="183"/>
      <c r="F526" s="183"/>
      <c r="G526" s="182"/>
      <c r="H526" s="183"/>
      <c r="I526" s="183"/>
      <c r="J526" s="183"/>
      <c r="K526" s="183"/>
      <c r="L526" s="183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x14ac:dyDescent="0.25">
      <c r="A527" s="2"/>
      <c r="B527" s="2"/>
      <c r="C527" s="21"/>
      <c r="D527" s="25"/>
      <c r="E527" s="183"/>
      <c r="F527" s="183"/>
      <c r="G527" s="182"/>
      <c r="H527" s="183"/>
      <c r="I527" s="183"/>
      <c r="J527" s="183"/>
      <c r="K527" s="183"/>
      <c r="L527" s="183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x14ac:dyDescent="0.25">
      <c r="A528" s="2"/>
      <c r="B528" s="2"/>
      <c r="C528" s="21"/>
      <c r="D528" s="25"/>
      <c r="E528" s="183"/>
      <c r="F528" s="183"/>
      <c r="G528" s="182"/>
      <c r="H528" s="183"/>
      <c r="I528" s="183"/>
      <c r="J528" s="183"/>
      <c r="K528" s="183"/>
      <c r="L528" s="183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x14ac:dyDescent="0.25">
      <c r="A529" s="2"/>
      <c r="B529" s="2"/>
      <c r="C529" s="21"/>
      <c r="D529" s="25"/>
      <c r="E529" s="183"/>
      <c r="F529" s="183"/>
      <c r="G529" s="182"/>
      <c r="H529" s="183"/>
      <c r="I529" s="183"/>
      <c r="J529" s="183"/>
      <c r="K529" s="183"/>
      <c r="L529" s="183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x14ac:dyDescent="0.25">
      <c r="A530" s="2"/>
      <c r="B530" s="2"/>
      <c r="C530" s="21"/>
      <c r="D530" s="25"/>
      <c r="E530" s="183"/>
      <c r="F530" s="183"/>
      <c r="G530" s="182"/>
      <c r="H530" s="183"/>
      <c r="I530" s="183"/>
      <c r="J530" s="183"/>
      <c r="K530" s="183"/>
      <c r="L530" s="183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x14ac:dyDescent="0.25">
      <c r="A531" s="2"/>
      <c r="B531" s="2"/>
      <c r="C531" s="21"/>
      <c r="D531" s="25"/>
      <c r="E531" s="183"/>
      <c r="F531" s="183"/>
      <c r="G531" s="182"/>
      <c r="H531" s="183"/>
      <c r="I531" s="183"/>
      <c r="J531" s="183"/>
      <c r="K531" s="183"/>
      <c r="L531" s="183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x14ac:dyDescent="0.25">
      <c r="A532" s="2"/>
      <c r="B532" s="2"/>
      <c r="C532" s="21"/>
      <c r="D532" s="25"/>
      <c r="E532" s="183"/>
      <c r="F532" s="183"/>
      <c r="G532" s="182"/>
      <c r="H532" s="183"/>
      <c r="I532" s="183"/>
      <c r="J532" s="183"/>
      <c r="K532" s="183"/>
      <c r="L532" s="183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x14ac:dyDescent="0.25">
      <c r="A533" s="2"/>
      <c r="B533" s="2"/>
      <c r="C533" s="21"/>
      <c r="D533" s="25"/>
      <c r="E533" s="183"/>
      <c r="F533" s="183"/>
      <c r="G533" s="182"/>
      <c r="H533" s="183"/>
      <c r="I533" s="183"/>
      <c r="J533" s="183"/>
      <c r="K533" s="183"/>
      <c r="L533" s="183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x14ac:dyDescent="0.25">
      <c r="A534" s="2"/>
      <c r="B534" s="2"/>
      <c r="C534" s="21"/>
      <c r="D534" s="25"/>
      <c r="E534" s="183"/>
      <c r="F534" s="183"/>
      <c r="G534" s="182"/>
      <c r="H534" s="183"/>
      <c r="I534" s="183"/>
      <c r="J534" s="183"/>
      <c r="K534" s="183"/>
      <c r="L534" s="183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x14ac:dyDescent="0.25">
      <c r="A535" s="2"/>
      <c r="B535" s="2"/>
      <c r="C535" s="21"/>
      <c r="D535" s="25"/>
      <c r="E535" s="183"/>
      <c r="F535" s="183"/>
      <c r="G535" s="182"/>
      <c r="H535" s="183"/>
      <c r="I535" s="183"/>
      <c r="J535" s="183"/>
      <c r="K535" s="183"/>
      <c r="L535" s="183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x14ac:dyDescent="0.25">
      <c r="A536" s="2"/>
      <c r="B536" s="2"/>
      <c r="C536" s="21"/>
      <c r="D536" s="25"/>
      <c r="E536" s="183"/>
      <c r="F536" s="183"/>
      <c r="G536" s="182"/>
      <c r="H536" s="183"/>
      <c r="I536" s="183"/>
      <c r="J536" s="183"/>
      <c r="K536" s="183"/>
      <c r="L536" s="183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x14ac:dyDescent="0.25">
      <c r="A537" s="2"/>
      <c r="B537" s="2"/>
      <c r="C537" s="21"/>
      <c r="D537" s="25"/>
      <c r="E537" s="183"/>
      <c r="F537" s="183"/>
      <c r="G537" s="182"/>
      <c r="H537" s="183"/>
      <c r="I537" s="183"/>
      <c r="J537" s="183"/>
      <c r="K537" s="183"/>
      <c r="L537" s="183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x14ac:dyDescent="0.25">
      <c r="A538" s="2"/>
      <c r="B538" s="2"/>
      <c r="C538" s="21"/>
      <c r="D538" s="25"/>
      <c r="E538" s="183"/>
      <c r="F538" s="183"/>
      <c r="G538" s="182"/>
      <c r="H538" s="183"/>
      <c r="I538" s="183"/>
      <c r="J538" s="183"/>
      <c r="K538" s="183"/>
      <c r="L538" s="183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x14ac:dyDescent="0.25">
      <c r="A539" s="2"/>
      <c r="B539" s="2"/>
      <c r="C539" s="21"/>
      <c r="D539" s="25"/>
      <c r="E539" s="183"/>
      <c r="F539" s="183"/>
      <c r="G539" s="182"/>
      <c r="H539" s="183"/>
      <c r="I539" s="183"/>
      <c r="J539" s="183"/>
      <c r="K539" s="183"/>
      <c r="L539" s="183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x14ac:dyDescent="0.25">
      <c r="A540" s="2"/>
      <c r="B540" s="2"/>
      <c r="C540" s="21"/>
      <c r="D540" s="25"/>
      <c r="E540" s="183"/>
      <c r="F540" s="183"/>
      <c r="G540" s="182"/>
      <c r="H540" s="183"/>
      <c r="I540" s="183"/>
      <c r="J540" s="183"/>
      <c r="K540" s="183"/>
      <c r="L540" s="183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x14ac:dyDescent="0.25">
      <c r="A541" s="2"/>
      <c r="B541" s="2"/>
      <c r="C541" s="21"/>
      <c r="D541" s="25"/>
      <c r="E541" s="183"/>
      <c r="F541" s="183"/>
      <c r="G541" s="182"/>
      <c r="H541" s="183"/>
      <c r="I541" s="183"/>
      <c r="J541" s="183"/>
      <c r="K541" s="183"/>
      <c r="L541" s="183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x14ac:dyDescent="0.25">
      <c r="A542" s="2"/>
      <c r="B542" s="2"/>
      <c r="C542" s="21"/>
      <c r="D542" s="25"/>
      <c r="E542" s="183"/>
      <c r="F542" s="183"/>
      <c r="G542" s="182"/>
      <c r="H542" s="183"/>
      <c r="I542" s="183"/>
      <c r="J542" s="183"/>
      <c r="K542" s="183"/>
      <c r="L542" s="183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x14ac:dyDescent="0.25">
      <c r="A543" s="2"/>
      <c r="B543" s="2"/>
      <c r="C543" s="21"/>
      <c r="D543" s="25"/>
      <c r="E543" s="183"/>
      <c r="F543" s="183"/>
      <c r="G543" s="182"/>
      <c r="H543" s="183"/>
      <c r="I543" s="183"/>
      <c r="J543" s="183"/>
      <c r="K543" s="183"/>
      <c r="L543" s="183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x14ac:dyDescent="0.25">
      <c r="A544" s="2"/>
      <c r="B544" s="2"/>
      <c r="C544" s="21"/>
      <c r="D544" s="25"/>
      <c r="E544" s="183"/>
      <c r="F544" s="183"/>
      <c r="G544" s="182"/>
      <c r="H544" s="183"/>
      <c r="I544" s="183"/>
      <c r="J544" s="183"/>
      <c r="K544" s="183"/>
      <c r="L544" s="183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x14ac:dyDescent="0.25">
      <c r="A545" s="2"/>
      <c r="B545" s="2"/>
      <c r="C545" s="21"/>
      <c r="D545" s="25"/>
      <c r="E545" s="183"/>
      <c r="F545" s="183"/>
      <c r="G545" s="182"/>
      <c r="H545" s="183"/>
      <c r="I545" s="183"/>
      <c r="J545" s="183"/>
      <c r="K545" s="183"/>
      <c r="L545" s="183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x14ac:dyDescent="0.25">
      <c r="A546" s="2"/>
      <c r="B546" s="2"/>
      <c r="C546" s="21"/>
      <c r="D546" s="25"/>
      <c r="E546" s="183"/>
      <c r="F546" s="183"/>
      <c r="G546" s="182"/>
      <c r="H546" s="183"/>
      <c r="I546" s="183"/>
      <c r="J546" s="183"/>
      <c r="K546" s="183"/>
      <c r="L546" s="183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x14ac:dyDescent="0.25">
      <c r="A547" s="2"/>
      <c r="B547" s="2"/>
      <c r="C547" s="21"/>
      <c r="D547" s="25"/>
      <c r="E547" s="183"/>
      <c r="F547" s="183"/>
      <c r="G547" s="182"/>
      <c r="H547" s="183"/>
      <c r="I547" s="183"/>
      <c r="J547" s="183"/>
      <c r="K547" s="183"/>
      <c r="L547" s="183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x14ac:dyDescent="0.25">
      <c r="A548" s="2"/>
      <c r="B548" s="2"/>
      <c r="C548" s="21"/>
      <c r="D548" s="25"/>
      <c r="E548" s="183"/>
      <c r="F548" s="183"/>
      <c r="G548" s="182"/>
      <c r="H548" s="183"/>
      <c r="I548" s="183"/>
      <c r="J548" s="183"/>
      <c r="K548" s="183"/>
      <c r="L548" s="183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x14ac:dyDescent="0.25">
      <c r="A549" s="2"/>
      <c r="B549" s="2"/>
      <c r="C549" s="21"/>
      <c r="D549" s="25"/>
      <c r="E549" s="183"/>
      <c r="F549" s="183"/>
      <c r="G549" s="182"/>
      <c r="H549" s="183"/>
      <c r="I549" s="183"/>
      <c r="J549" s="183"/>
      <c r="K549" s="183"/>
      <c r="L549" s="183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x14ac:dyDescent="0.25">
      <c r="A550" s="2"/>
      <c r="B550" s="2"/>
      <c r="C550" s="21"/>
      <c r="D550" s="25"/>
      <c r="E550" s="183"/>
      <c r="F550" s="183"/>
      <c r="G550" s="182"/>
      <c r="H550" s="183"/>
      <c r="I550" s="183"/>
      <c r="J550" s="183"/>
      <c r="K550" s="183"/>
      <c r="L550" s="183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x14ac:dyDescent="0.25">
      <c r="A551" s="2"/>
      <c r="B551" s="2"/>
      <c r="C551" s="21"/>
      <c r="D551" s="25"/>
      <c r="E551" s="183"/>
      <c r="F551" s="183"/>
      <c r="G551" s="182"/>
      <c r="H551" s="183"/>
      <c r="I551" s="183"/>
      <c r="J551" s="183"/>
      <c r="K551" s="183"/>
      <c r="L551" s="183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x14ac:dyDescent="0.25">
      <c r="A552" s="2"/>
      <c r="B552" s="2"/>
      <c r="C552" s="21"/>
      <c r="D552" s="25"/>
      <c r="E552" s="183"/>
      <c r="F552" s="183"/>
      <c r="G552" s="182"/>
      <c r="H552" s="183"/>
      <c r="I552" s="183"/>
      <c r="J552" s="183"/>
      <c r="K552" s="183"/>
      <c r="L552" s="183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x14ac:dyDescent="0.25">
      <c r="A553" s="2"/>
      <c r="B553" s="2"/>
      <c r="C553" s="21"/>
      <c r="D553" s="25"/>
      <c r="E553" s="183"/>
      <c r="F553" s="183"/>
      <c r="G553" s="182"/>
      <c r="H553" s="183"/>
      <c r="I553" s="183"/>
      <c r="J553" s="183"/>
      <c r="K553" s="183"/>
      <c r="L553" s="183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x14ac:dyDescent="0.25">
      <c r="A554" s="2"/>
      <c r="B554" s="2"/>
      <c r="C554" s="21"/>
      <c r="D554" s="25"/>
      <c r="E554" s="183"/>
      <c r="F554" s="183"/>
      <c r="G554" s="182"/>
      <c r="H554" s="183"/>
      <c r="I554" s="183"/>
      <c r="J554" s="183"/>
      <c r="K554" s="183"/>
      <c r="L554" s="183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x14ac:dyDescent="0.25">
      <c r="A555" s="2"/>
      <c r="B555" s="2"/>
      <c r="C555" s="21"/>
      <c r="D555" s="25"/>
      <c r="E555" s="183"/>
      <c r="F555" s="183"/>
      <c r="G555" s="182"/>
      <c r="H555" s="183"/>
      <c r="I555" s="183"/>
      <c r="J555" s="183"/>
      <c r="K555" s="183"/>
      <c r="L555" s="183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x14ac:dyDescent="0.25">
      <c r="A556" s="2"/>
      <c r="B556" s="2"/>
      <c r="C556" s="21"/>
      <c r="D556" s="25"/>
      <c r="E556" s="183"/>
      <c r="F556" s="183"/>
      <c r="G556" s="182"/>
      <c r="H556" s="183"/>
      <c r="I556" s="183"/>
      <c r="J556" s="183"/>
      <c r="K556" s="183"/>
      <c r="L556" s="183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x14ac:dyDescent="0.25">
      <c r="A557" s="2"/>
      <c r="B557" s="2"/>
      <c r="C557" s="21"/>
      <c r="D557" s="25"/>
      <c r="E557" s="183"/>
      <c r="F557" s="183"/>
      <c r="G557" s="182"/>
      <c r="H557" s="183"/>
      <c r="I557" s="183"/>
      <c r="J557" s="183"/>
      <c r="K557" s="183"/>
      <c r="L557" s="183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x14ac:dyDescent="0.25">
      <c r="A558" s="2"/>
      <c r="B558" s="2"/>
      <c r="C558" s="21"/>
      <c r="D558" s="25"/>
      <c r="E558" s="183"/>
      <c r="F558" s="183"/>
      <c r="G558" s="182"/>
      <c r="H558" s="183"/>
      <c r="I558" s="183"/>
      <c r="J558" s="183"/>
      <c r="K558" s="183"/>
      <c r="L558" s="183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x14ac:dyDescent="0.25">
      <c r="A559" s="2"/>
      <c r="B559" s="2"/>
      <c r="C559" s="21"/>
      <c r="D559" s="25"/>
      <c r="E559" s="183"/>
      <c r="F559" s="183"/>
      <c r="G559" s="182"/>
      <c r="H559" s="183"/>
      <c r="I559" s="183"/>
      <c r="J559" s="183"/>
      <c r="K559" s="183"/>
      <c r="L559" s="183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x14ac:dyDescent="0.25">
      <c r="A560" s="2"/>
      <c r="B560" s="2"/>
      <c r="C560" s="21"/>
      <c r="D560" s="25"/>
      <c r="E560" s="183"/>
      <c r="F560" s="183"/>
      <c r="G560" s="182"/>
      <c r="H560" s="183"/>
      <c r="I560" s="183"/>
      <c r="J560" s="183"/>
      <c r="K560" s="183"/>
      <c r="L560" s="183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x14ac:dyDescent="0.25">
      <c r="A561" s="2"/>
      <c r="B561" s="2"/>
      <c r="C561" s="21"/>
      <c r="D561" s="25"/>
      <c r="E561" s="183"/>
      <c r="F561" s="183"/>
      <c r="G561" s="182"/>
      <c r="H561" s="183"/>
      <c r="I561" s="183"/>
      <c r="J561" s="183"/>
      <c r="K561" s="183"/>
      <c r="L561" s="183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x14ac:dyDescent="0.25">
      <c r="A562" s="2"/>
      <c r="B562" s="2"/>
      <c r="C562" s="21"/>
      <c r="D562" s="25"/>
      <c r="E562" s="183"/>
      <c r="F562" s="183"/>
      <c r="G562" s="182"/>
      <c r="H562" s="183"/>
      <c r="I562" s="183"/>
      <c r="J562" s="183"/>
      <c r="K562" s="183"/>
      <c r="L562" s="183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x14ac:dyDescent="0.25">
      <c r="A563" s="2"/>
      <c r="B563" s="2"/>
      <c r="C563" s="21"/>
      <c r="D563" s="25"/>
      <c r="E563" s="183"/>
      <c r="F563" s="183"/>
      <c r="G563" s="182"/>
      <c r="H563" s="183"/>
      <c r="I563" s="183"/>
      <c r="J563" s="183"/>
      <c r="K563" s="183"/>
      <c r="L563" s="183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x14ac:dyDescent="0.25">
      <c r="A564" s="2"/>
      <c r="B564" s="2"/>
      <c r="C564" s="21"/>
      <c r="D564" s="25"/>
      <c r="E564" s="183"/>
      <c r="F564" s="183"/>
      <c r="G564" s="182"/>
      <c r="H564" s="183"/>
      <c r="I564" s="183"/>
      <c r="J564" s="183"/>
      <c r="K564" s="183"/>
      <c r="L564" s="183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x14ac:dyDescent="0.25">
      <c r="A565" s="2"/>
      <c r="B565" s="2"/>
      <c r="C565" s="21"/>
      <c r="D565" s="25"/>
      <c r="E565" s="183"/>
      <c r="F565" s="183"/>
      <c r="G565" s="182"/>
      <c r="H565" s="183"/>
      <c r="I565" s="183"/>
      <c r="J565" s="183"/>
      <c r="K565" s="183"/>
      <c r="L565" s="183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x14ac:dyDescent="0.25">
      <c r="A566" s="2"/>
      <c r="B566" s="2"/>
      <c r="C566" s="21"/>
      <c r="D566" s="25"/>
      <c r="E566" s="183"/>
      <c r="F566" s="183"/>
      <c r="G566" s="182"/>
      <c r="H566" s="183"/>
      <c r="I566" s="183"/>
      <c r="J566" s="183"/>
      <c r="K566" s="183"/>
      <c r="L566" s="183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x14ac:dyDescent="0.25">
      <c r="A567" s="2"/>
      <c r="B567" s="2"/>
      <c r="C567" s="21"/>
      <c r="D567" s="25"/>
      <c r="E567" s="183"/>
      <c r="F567" s="183"/>
      <c r="G567" s="182"/>
      <c r="H567" s="183"/>
      <c r="I567" s="183"/>
      <c r="J567" s="183"/>
      <c r="K567" s="183"/>
      <c r="L567" s="183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x14ac:dyDescent="0.25">
      <c r="A568" s="2"/>
      <c r="B568" s="2"/>
      <c r="C568" s="21"/>
      <c r="D568" s="25"/>
      <c r="E568" s="183"/>
      <c r="F568" s="183"/>
      <c r="G568" s="182"/>
      <c r="H568" s="183"/>
      <c r="I568" s="183"/>
      <c r="J568" s="183"/>
      <c r="K568" s="183"/>
      <c r="L568" s="183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x14ac:dyDescent="0.25">
      <c r="A569" s="2"/>
      <c r="B569" s="2"/>
      <c r="C569" s="21"/>
      <c r="D569" s="25"/>
      <c r="E569" s="183"/>
      <c r="F569" s="183"/>
      <c r="G569" s="182"/>
      <c r="H569" s="183"/>
      <c r="I569" s="183"/>
      <c r="J569" s="183"/>
      <c r="K569" s="183"/>
      <c r="L569" s="183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x14ac:dyDescent="0.25">
      <c r="A570" s="2"/>
      <c r="B570" s="2"/>
      <c r="C570" s="21"/>
      <c r="D570" s="25"/>
      <c r="E570" s="183"/>
      <c r="F570" s="183"/>
      <c r="G570" s="182"/>
      <c r="H570" s="183"/>
      <c r="I570" s="183"/>
      <c r="J570" s="183"/>
      <c r="K570" s="183"/>
      <c r="L570" s="183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x14ac:dyDescent="0.25">
      <c r="A571" s="2"/>
      <c r="B571" s="2"/>
      <c r="C571" s="21"/>
      <c r="D571" s="25"/>
      <c r="E571" s="183"/>
      <c r="F571" s="183"/>
      <c r="G571" s="182"/>
      <c r="H571" s="183"/>
      <c r="I571" s="183"/>
      <c r="J571" s="183"/>
      <c r="K571" s="183"/>
      <c r="L571" s="183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x14ac:dyDescent="0.25">
      <c r="A572" s="2"/>
      <c r="B572" s="2"/>
      <c r="C572" s="21"/>
      <c r="D572" s="25"/>
      <c r="E572" s="183"/>
      <c r="F572" s="183"/>
      <c r="G572" s="182"/>
      <c r="H572" s="183"/>
      <c r="I572" s="183"/>
      <c r="J572" s="183"/>
      <c r="K572" s="183"/>
      <c r="L572" s="183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x14ac:dyDescent="0.25">
      <c r="A573" s="2"/>
      <c r="B573" s="2"/>
      <c r="C573" s="21"/>
      <c r="D573" s="25"/>
      <c r="E573" s="183"/>
      <c r="F573" s="183"/>
      <c r="G573" s="182"/>
      <c r="H573" s="183"/>
      <c r="I573" s="183"/>
      <c r="J573" s="183"/>
      <c r="K573" s="183"/>
      <c r="L573" s="183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x14ac:dyDescent="0.25">
      <c r="A574" s="2"/>
      <c r="B574" s="2"/>
      <c r="C574" s="21"/>
      <c r="D574" s="25"/>
      <c r="E574" s="183"/>
      <c r="F574" s="183"/>
      <c r="G574" s="182"/>
      <c r="H574" s="183"/>
      <c r="I574" s="183"/>
      <c r="J574" s="183"/>
      <c r="K574" s="183"/>
      <c r="L574" s="183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x14ac:dyDescent="0.25">
      <c r="A575" s="2"/>
      <c r="B575" s="2"/>
      <c r="C575" s="21"/>
      <c r="D575" s="25"/>
      <c r="E575" s="183"/>
      <c r="F575" s="183"/>
      <c r="G575" s="182"/>
      <c r="H575" s="183"/>
      <c r="I575" s="183"/>
      <c r="J575" s="183"/>
      <c r="K575" s="183"/>
      <c r="L575" s="183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x14ac:dyDescent="0.25">
      <c r="A576" s="2"/>
      <c r="B576" s="2"/>
      <c r="C576" s="21"/>
      <c r="D576" s="25"/>
      <c r="E576" s="183"/>
      <c r="F576" s="183"/>
      <c r="G576" s="182"/>
      <c r="H576" s="183"/>
      <c r="I576" s="183"/>
      <c r="J576" s="183"/>
      <c r="K576" s="183"/>
      <c r="L576" s="183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x14ac:dyDescent="0.25">
      <c r="A577" s="2"/>
      <c r="B577" s="2"/>
      <c r="C577" s="21"/>
      <c r="D577" s="25"/>
      <c r="E577" s="183"/>
      <c r="F577" s="183"/>
      <c r="G577" s="182"/>
      <c r="H577" s="183"/>
      <c r="I577" s="183"/>
      <c r="J577" s="183"/>
      <c r="K577" s="183"/>
      <c r="L577" s="183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x14ac:dyDescent="0.25">
      <c r="A578" s="2"/>
      <c r="B578" s="2"/>
      <c r="C578" s="21"/>
      <c r="D578" s="25"/>
      <c r="E578" s="183"/>
      <c r="F578" s="183"/>
      <c r="G578" s="182"/>
      <c r="H578" s="183"/>
      <c r="I578" s="183"/>
      <c r="J578" s="183"/>
      <c r="K578" s="183"/>
      <c r="L578" s="183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x14ac:dyDescent="0.25">
      <c r="A579" s="2"/>
      <c r="B579" s="2"/>
      <c r="C579" s="21"/>
      <c r="D579" s="25"/>
      <c r="E579" s="183"/>
      <c r="F579" s="183"/>
      <c r="G579" s="182"/>
      <c r="H579" s="183"/>
      <c r="I579" s="183"/>
      <c r="J579" s="183"/>
      <c r="K579" s="183"/>
      <c r="L579" s="183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x14ac:dyDescent="0.25">
      <c r="A580" s="2"/>
      <c r="B580" s="2"/>
      <c r="C580" s="21"/>
      <c r="D580" s="25"/>
      <c r="E580" s="183"/>
      <c r="F580" s="183"/>
      <c r="G580" s="182"/>
      <c r="H580" s="183"/>
      <c r="I580" s="183"/>
      <c r="J580" s="183"/>
      <c r="K580" s="183"/>
      <c r="L580" s="183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x14ac:dyDescent="0.25">
      <c r="A581" s="2"/>
      <c r="B581" s="2"/>
      <c r="C581" s="21"/>
      <c r="D581" s="25"/>
      <c r="E581" s="183"/>
      <c r="F581" s="183"/>
      <c r="G581" s="182"/>
      <c r="H581" s="183"/>
      <c r="I581" s="183"/>
      <c r="J581" s="183"/>
      <c r="K581" s="183"/>
      <c r="L581" s="183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x14ac:dyDescent="0.25">
      <c r="A582" s="2"/>
      <c r="B582" s="2"/>
      <c r="C582" s="21"/>
      <c r="D582" s="25"/>
      <c r="E582" s="183"/>
      <c r="F582" s="183"/>
      <c r="G582" s="182"/>
      <c r="H582" s="183"/>
      <c r="I582" s="183"/>
      <c r="J582" s="183"/>
      <c r="K582" s="183"/>
      <c r="L582" s="183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x14ac:dyDescent="0.25">
      <c r="A583" s="2"/>
      <c r="B583" s="2"/>
      <c r="C583" s="21"/>
      <c r="D583" s="25"/>
      <c r="E583" s="183"/>
      <c r="F583" s="183"/>
      <c r="G583" s="182"/>
      <c r="H583" s="183"/>
      <c r="I583" s="183"/>
      <c r="J583" s="183"/>
      <c r="K583" s="183"/>
      <c r="L583" s="183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x14ac:dyDescent="0.25">
      <c r="A584" s="2"/>
      <c r="B584" s="2"/>
      <c r="C584" s="21"/>
      <c r="D584" s="25"/>
      <c r="E584" s="183"/>
      <c r="F584" s="183"/>
      <c r="G584" s="182"/>
      <c r="H584" s="183"/>
      <c r="I584" s="183"/>
      <c r="J584" s="183"/>
      <c r="K584" s="183"/>
      <c r="L584" s="183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x14ac:dyDescent="0.25">
      <c r="A585" s="2"/>
      <c r="B585" s="2"/>
      <c r="C585" s="21"/>
      <c r="D585" s="25"/>
      <c r="E585" s="183"/>
      <c r="F585" s="183"/>
      <c r="G585" s="182"/>
      <c r="H585" s="183"/>
      <c r="I585" s="183"/>
      <c r="J585" s="183"/>
      <c r="K585" s="183"/>
      <c r="L585" s="183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x14ac:dyDescent="0.25">
      <c r="A586" s="2"/>
      <c r="B586" s="2"/>
      <c r="C586" s="21"/>
      <c r="D586" s="25"/>
      <c r="E586" s="183"/>
      <c r="F586" s="183"/>
      <c r="G586" s="182"/>
      <c r="H586" s="183"/>
      <c r="I586" s="183"/>
      <c r="J586" s="183"/>
      <c r="K586" s="183"/>
      <c r="L586" s="183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x14ac:dyDescent="0.25">
      <c r="A587" s="2"/>
      <c r="B587" s="2"/>
      <c r="C587" s="21"/>
      <c r="D587" s="25"/>
      <c r="E587" s="183"/>
      <c r="F587" s="183"/>
      <c r="G587" s="182"/>
      <c r="H587" s="183"/>
      <c r="I587" s="183"/>
      <c r="J587" s="183"/>
      <c r="K587" s="183"/>
      <c r="L587" s="183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x14ac:dyDescent="0.25">
      <c r="A588" s="2"/>
      <c r="B588" s="2"/>
      <c r="C588" s="21"/>
      <c r="D588" s="25"/>
      <c r="E588" s="183"/>
      <c r="F588" s="183"/>
      <c r="G588" s="182"/>
      <c r="H588" s="183"/>
      <c r="I588" s="183"/>
      <c r="J588" s="183"/>
      <c r="K588" s="183"/>
      <c r="L588" s="183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x14ac:dyDescent="0.25">
      <c r="A589" s="2"/>
      <c r="B589" s="2"/>
      <c r="C589" s="21"/>
      <c r="D589" s="25"/>
      <c r="E589" s="183"/>
      <c r="F589" s="183"/>
      <c r="G589" s="182"/>
      <c r="H589" s="183"/>
      <c r="I589" s="183"/>
      <c r="J589" s="183"/>
      <c r="K589" s="183"/>
      <c r="L589" s="183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x14ac:dyDescent="0.25">
      <c r="A590" s="2"/>
      <c r="B590" s="2"/>
      <c r="C590" s="21"/>
      <c r="D590" s="25"/>
      <c r="E590" s="183"/>
      <c r="F590" s="183"/>
      <c r="G590" s="182"/>
      <c r="H590" s="183"/>
      <c r="I590" s="183"/>
      <c r="J590" s="183"/>
      <c r="K590" s="183"/>
      <c r="L590" s="183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x14ac:dyDescent="0.25">
      <c r="A591" s="2"/>
      <c r="B591" s="2"/>
      <c r="C591" s="21"/>
      <c r="D591" s="25"/>
      <c r="E591" s="183"/>
      <c r="F591" s="183"/>
      <c r="G591" s="182"/>
      <c r="H591" s="183"/>
      <c r="I591" s="183"/>
      <c r="J591" s="183"/>
      <c r="K591" s="183"/>
      <c r="L591" s="183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x14ac:dyDescent="0.25">
      <c r="A592" s="2"/>
      <c r="B592" s="2"/>
      <c r="C592" s="21"/>
      <c r="D592" s="25"/>
      <c r="E592" s="183"/>
      <c r="F592" s="183"/>
      <c r="G592" s="182"/>
      <c r="H592" s="183"/>
      <c r="I592" s="183"/>
      <c r="J592" s="183"/>
      <c r="K592" s="183"/>
      <c r="L592" s="183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x14ac:dyDescent="0.25">
      <c r="A593" s="2"/>
      <c r="B593" s="2"/>
      <c r="C593" s="21"/>
      <c r="D593" s="25"/>
      <c r="E593" s="183"/>
      <c r="F593" s="183"/>
      <c r="G593" s="182"/>
      <c r="H593" s="183"/>
      <c r="I593" s="183"/>
      <c r="J593" s="183"/>
      <c r="K593" s="183"/>
      <c r="L593" s="183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x14ac:dyDescent="0.25">
      <c r="A594" s="2"/>
      <c r="B594" s="2"/>
      <c r="C594" s="21"/>
      <c r="D594" s="25"/>
      <c r="E594" s="183"/>
      <c r="F594" s="183"/>
      <c r="G594" s="182"/>
      <c r="H594" s="183"/>
      <c r="I594" s="183"/>
      <c r="J594" s="183"/>
      <c r="K594" s="183"/>
      <c r="L594" s="183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x14ac:dyDescent="0.25">
      <c r="A595" s="2"/>
      <c r="B595" s="2"/>
      <c r="C595" s="21"/>
      <c r="D595" s="25"/>
      <c r="E595" s="183"/>
      <c r="F595" s="183"/>
      <c r="G595" s="182"/>
      <c r="H595" s="183"/>
      <c r="I595" s="183"/>
      <c r="J595" s="183"/>
      <c r="K595" s="183"/>
      <c r="L595" s="183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x14ac:dyDescent="0.25">
      <c r="A596" s="2"/>
      <c r="B596" s="2"/>
      <c r="C596" s="21"/>
      <c r="D596" s="25"/>
      <c r="E596" s="183"/>
      <c r="F596" s="183"/>
      <c r="G596" s="182"/>
      <c r="H596" s="183"/>
      <c r="I596" s="183"/>
      <c r="J596" s="183"/>
      <c r="K596" s="183"/>
      <c r="L596" s="183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x14ac:dyDescent="0.25">
      <c r="A597" s="2"/>
      <c r="B597" s="2"/>
      <c r="C597" s="21"/>
      <c r="D597" s="25"/>
      <c r="E597" s="183"/>
      <c r="F597" s="183"/>
      <c r="G597" s="182"/>
      <c r="H597" s="183"/>
      <c r="I597" s="183"/>
      <c r="J597" s="183"/>
      <c r="K597" s="183"/>
      <c r="L597" s="183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x14ac:dyDescent="0.25">
      <c r="A598" s="2"/>
      <c r="B598" s="2"/>
      <c r="C598" s="21"/>
      <c r="D598" s="25"/>
      <c r="E598" s="183"/>
      <c r="F598" s="183"/>
      <c r="G598" s="182"/>
      <c r="H598" s="183"/>
      <c r="I598" s="183"/>
      <c r="J598" s="183"/>
      <c r="K598" s="183"/>
      <c r="L598" s="183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x14ac:dyDescent="0.25">
      <c r="A599" s="2"/>
      <c r="B599" s="2"/>
      <c r="C599" s="21"/>
      <c r="D599" s="25"/>
      <c r="E599" s="183"/>
      <c r="F599" s="183"/>
      <c r="G599" s="182"/>
      <c r="H599" s="183"/>
      <c r="I599" s="183"/>
      <c r="J599" s="183"/>
      <c r="K599" s="183"/>
      <c r="L599" s="183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x14ac:dyDescent="0.25">
      <c r="A600" s="2"/>
      <c r="B600" s="2"/>
      <c r="C600" s="21"/>
      <c r="D600" s="25"/>
      <c r="E600" s="183"/>
      <c r="F600" s="183"/>
      <c r="G600" s="182"/>
      <c r="H600" s="183"/>
      <c r="I600" s="183"/>
      <c r="J600" s="183"/>
      <c r="K600" s="183"/>
      <c r="L600" s="183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x14ac:dyDescent="0.25">
      <c r="A601" s="2"/>
      <c r="B601" s="2"/>
      <c r="C601" s="21"/>
      <c r="D601" s="25"/>
      <c r="E601" s="183"/>
      <c r="F601" s="183"/>
      <c r="G601" s="182"/>
      <c r="H601" s="183"/>
      <c r="I601" s="183"/>
      <c r="J601" s="183"/>
      <c r="K601" s="183"/>
      <c r="L601" s="183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x14ac:dyDescent="0.25">
      <c r="A602" s="2"/>
      <c r="B602" s="2"/>
      <c r="C602" s="21"/>
      <c r="D602" s="25"/>
      <c r="E602" s="183"/>
      <c r="F602" s="183"/>
      <c r="G602" s="182"/>
      <c r="H602" s="183"/>
      <c r="I602" s="183"/>
      <c r="J602" s="183"/>
      <c r="K602" s="183"/>
      <c r="L602" s="183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x14ac:dyDescent="0.25">
      <c r="A603" s="2"/>
      <c r="B603" s="2"/>
      <c r="C603" s="21"/>
      <c r="D603" s="25"/>
      <c r="E603" s="183"/>
      <c r="F603" s="183"/>
      <c r="G603" s="182"/>
      <c r="H603" s="183"/>
      <c r="I603" s="183"/>
      <c r="J603" s="183"/>
      <c r="K603" s="183"/>
      <c r="L603" s="183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x14ac:dyDescent="0.25">
      <c r="A604" s="2"/>
      <c r="B604" s="2"/>
      <c r="C604" s="21"/>
      <c r="D604" s="25"/>
      <c r="E604" s="183"/>
      <c r="F604" s="183"/>
      <c r="G604" s="182"/>
      <c r="H604" s="183"/>
      <c r="I604" s="183"/>
      <c r="J604" s="183"/>
      <c r="K604" s="183"/>
      <c r="L604" s="183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x14ac:dyDescent="0.25">
      <c r="A605" s="2"/>
      <c r="B605" s="2"/>
      <c r="C605" s="21"/>
      <c r="D605" s="25"/>
      <c r="E605" s="183"/>
      <c r="F605" s="183"/>
      <c r="G605" s="182"/>
      <c r="H605" s="183"/>
      <c r="I605" s="183"/>
      <c r="J605" s="183"/>
      <c r="K605" s="183"/>
      <c r="L605" s="183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x14ac:dyDescent="0.25">
      <c r="A606" s="2"/>
      <c r="B606" s="2"/>
      <c r="C606" s="21"/>
      <c r="D606" s="25"/>
      <c r="E606" s="183"/>
      <c r="F606" s="183"/>
      <c r="G606" s="182"/>
      <c r="H606" s="183"/>
      <c r="I606" s="183"/>
      <c r="J606" s="183"/>
      <c r="K606" s="183"/>
      <c r="L606" s="183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x14ac:dyDescent="0.25">
      <c r="A607" s="2"/>
      <c r="B607" s="2"/>
      <c r="C607" s="21"/>
      <c r="D607" s="25"/>
      <c r="E607" s="183"/>
      <c r="F607" s="183"/>
      <c r="G607" s="182"/>
      <c r="H607" s="183"/>
      <c r="I607" s="183"/>
      <c r="J607" s="183"/>
      <c r="K607" s="183"/>
      <c r="L607" s="183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x14ac:dyDescent="0.25">
      <c r="A608" s="2"/>
      <c r="B608" s="2"/>
      <c r="C608" s="21"/>
      <c r="D608" s="25"/>
      <c r="E608" s="183"/>
      <c r="F608" s="183"/>
      <c r="G608" s="182"/>
      <c r="H608" s="183"/>
      <c r="I608" s="183"/>
      <c r="J608" s="183"/>
      <c r="K608" s="183"/>
      <c r="L608" s="183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x14ac:dyDescent="0.25">
      <c r="A609" s="2"/>
      <c r="B609" s="2"/>
      <c r="C609" s="21"/>
      <c r="D609" s="25"/>
      <c r="E609" s="183"/>
      <c r="F609" s="183"/>
      <c r="G609" s="182"/>
      <c r="H609" s="183"/>
      <c r="I609" s="183"/>
      <c r="J609" s="183"/>
      <c r="K609" s="183"/>
      <c r="L609" s="183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x14ac:dyDescent="0.25">
      <c r="A610" s="2"/>
      <c r="B610" s="2"/>
      <c r="C610" s="21"/>
      <c r="D610" s="25"/>
      <c r="E610" s="183"/>
      <c r="F610" s="183"/>
      <c r="G610" s="182"/>
      <c r="H610" s="183"/>
      <c r="I610" s="183"/>
      <c r="J610" s="183"/>
      <c r="K610" s="183"/>
      <c r="L610" s="183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x14ac:dyDescent="0.25">
      <c r="A611" s="2"/>
      <c r="B611" s="2"/>
      <c r="C611" s="21"/>
      <c r="D611" s="25"/>
      <c r="E611" s="183"/>
      <c r="F611" s="183"/>
      <c r="G611" s="182"/>
      <c r="H611" s="183"/>
      <c r="I611" s="183"/>
      <c r="J611" s="183"/>
      <c r="K611" s="183"/>
      <c r="L611" s="183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x14ac:dyDescent="0.25">
      <c r="A612" s="2"/>
      <c r="B612" s="2"/>
      <c r="C612" s="21"/>
      <c r="D612" s="25"/>
      <c r="E612" s="183"/>
      <c r="F612" s="183"/>
      <c r="G612" s="182"/>
      <c r="H612" s="183"/>
      <c r="I612" s="183"/>
      <c r="J612" s="183"/>
      <c r="K612" s="183"/>
      <c r="L612" s="183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x14ac:dyDescent="0.25">
      <c r="A613" s="2"/>
      <c r="B613" s="2"/>
      <c r="C613" s="21"/>
      <c r="D613" s="25"/>
      <c r="E613" s="183"/>
      <c r="F613" s="183"/>
      <c r="G613" s="182"/>
      <c r="H613" s="183"/>
      <c r="I613" s="183"/>
      <c r="J613" s="183"/>
      <c r="K613" s="183"/>
      <c r="L613" s="183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x14ac:dyDescent="0.25">
      <c r="A614" s="2"/>
      <c r="B614" s="2"/>
      <c r="C614" s="21"/>
      <c r="D614" s="25"/>
      <c r="E614" s="183"/>
      <c r="F614" s="183"/>
      <c r="G614" s="182"/>
      <c r="H614" s="183"/>
      <c r="I614" s="183"/>
      <c r="J614" s="183"/>
      <c r="K614" s="183"/>
      <c r="L614" s="183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x14ac:dyDescent="0.25">
      <c r="A615" s="2"/>
      <c r="B615" s="2"/>
      <c r="C615" s="21"/>
      <c r="D615" s="25"/>
      <c r="E615" s="183"/>
      <c r="F615" s="183"/>
      <c r="G615" s="182"/>
      <c r="H615" s="183"/>
      <c r="I615" s="183"/>
      <c r="J615" s="183"/>
      <c r="K615" s="183"/>
      <c r="L615" s="183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x14ac:dyDescent="0.25">
      <c r="A616" s="2"/>
      <c r="B616" s="2"/>
      <c r="C616" s="21"/>
      <c r="D616" s="25"/>
      <c r="E616" s="183"/>
      <c r="F616" s="183"/>
      <c r="G616" s="182"/>
      <c r="H616" s="183"/>
      <c r="I616" s="183"/>
      <c r="J616" s="183"/>
      <c r="K616" s="183"/>
      <c r="L616" s="183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x14ac:dyDescent="0.25">
      <c r="A617" s="2"/>
      <c r="B617" s="2"/>
      <c r="C617" s="21"/>
      <c r="D617" s="25"/>
      <c r="E617" s="183"/>
      <c r="F617" s="183"/>
      <c r="G617" s="182"/>
      <c r="H617" s="183"/>
      <c r="I617" s="183"/>
      <c r="J617" s="183"/>
      <c r="K617" s="183"/>
      <c r="L617" s="183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x14ac:dyDescent="0.25">
      <c r="A618" s="2"/>
      <c r="B618" s="2"/>
      <c r="C618" s="21"/>
      <c r="D618" s="25"/>
      <c r="E618" s="183"/>
      <c r="F618" s="183"/>
      <c r="G618" s="182"/>
      <c r="H618" s="183"/>
      <c r="I618" s="183"/>
      <c r="J618" s="183"/>
      <c r="K618" s="183"/>
      <c r="L618" s="183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x14ac:dyDescent="0.25">
      <c r="A619" s="2"/>
      <c r="B619" s="2"/>
      <c r="C619" s="21"/>
      <c r="D619" s="25"/>
      <c r="E619" s="183"/>
      <c r="F619" s="183"/>
      <c r="G619" s="182"/>
      <c r="H619" s="183"/>
      <c r="I619" s="183"/>
      <c r="J619" s="183"/>
      <c r="K619" s="183"/>
      <c r="L619" s="183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x14ac:dyDescent="0.25">
      <c r="A620" s="2"/>
      <c r="B620" s="2"/>
      <c r="C620" s="21"/>
      <c r="D620" s="25"/>
      <c r="E620" s="183"/>
      <c r="F620" s="183"/>
      <c r="G620" s="182"/>
      <c r="H620" s="183"/>
      <c r="I620" s="183"/>
      <c r="J620" s="183"/>
      <c r="K620" s="183"/>
      <c r="L620" s="183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x14ac:dyDescent="0.25">
      <c r="A621" s="2"/>
      <c r="B621" s="2"/>
      <c r="C621" s="21"/>
      <c r="D621" s="25"/>
      <c r="E621" s="183"/>
      <c r="F621" s="183"/>
      <c r="G621" s="182"/>
      <c r="H621" s="183"/>
      <c r="I621" s="183"/>
      <c r="J621" s="183"/>
      <c r="K621" s="183"/>
      <c r="L621" s="183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x14ac:dyDescent="0.25">
      <c r="A622" s="2"/>
      <c r="B622" s="2"/>
      <c r="C622" s="21"/>
      <c r="D622" s="25"/>
      <c r="E622" s="183"/>
      <c r="F622" s="183"/>
      <c r="G622" s="182"/>
      <c r="H622" s="183"/>
      <c r="I622" s="183"/>
      <c r="J622" s="183"/>
      <c r="K622" s="183"/>
      <c r="L622" s="183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x14ac:dyDescent="0.25">
      <c r="A623" s="2"/>
      <c r="B623" s="2"/>
      <c r="C623" s="21"/>
      <c r="D623" s="25"/>
      <c r="E623" s="183"/>
      <c r="F623" s="183"/>
      <c r="G623" s="182"/>
      <c r="H623" s="183"/>
      <c r="I623" s="183"/>
      <c r="J623" s="183"/>
      <c r="K623" s="183"/>
      <c r="L623" s="183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x14ac:dyDescent="0.25">
      <c r="A624" s="2"/>
      <c r="B624" s="2"/>
      <c r="C624" s="21"/>
      <c r="D624" s="25"/>
      <c r="E624" s="183"/>
      <c r="F624" s="183"/>
      <c r="G624" s="182"/>
      <c r="H624" s="183"/>
      <c r="I624" s="183"/>
      <c r="J624" s="183"/>
      <c r="K624" s="183"/>
      <c r="L624" s="183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x14ac:dyDescent="0.25">
      <c r="A625" s="2"/>
      <c r="B625" s="2"/>
      <c r="C625" s="21"/>
      <c r="D625" s="25"/>
      <c r="E625" s="183"/>
      <c r="F625" s="183"/>
      <c r="G625" s="182"/>
      <c r="H625" s="183"/>
      <c r="I625" s="183"/>
      <c r="J625" s="183"/>
      <c r="K625" s="183"/>
      <c r="L625" s="183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x14ac:dyDescent="0.25">
      <c r="A626" s="2"/>
      <c r="B626" s="2"/>
      <c r="C626" s="21"/>
      <c r="D626" s="25"/>
      <c r="E626" s="183"/>
      <c r="F626" s="183"/>
      <c r="G626" s="182"/>
      <c r="H626" s="183"/>
      <c r="I626" s="183"/>
      <c r="J626" s="183"/>
      <c r="K626" s="183"/>
      <c r="L626" s="183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x14ac:dyDescent="0.25">
      <c r="A627" s="2"/>
      <c r="B627" s="2"/>
      <c r="C627" s="21"/>
      <c r="D627" s="25"/>
      <c r="E627" s="183"/>
      <c r="F627" s="183"/>
      <c r="G627" s="182"/>
      <c r="H627" s="183"/>
      <c r="I627" s="183"/>
      <c r="J627" s="183"/>
      <c r="K627" s="183"/>
      <c r="L627" s="183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x14ac:dyDescent="0.25">
      <c r="A628" s="2"/>
      <c r="B628" s="2"/>
      <c r="C628" s="21"/>
      <c r="D628" s="25"/>
      <c r="E628" s="183"/>
      <c r="F628" s="183"/>
      <c r="G628" s="182"/>
      <c r="H628" s="183"/>
      <c r="I628" s="183"/>
      <c r="J628" s="183"/>
      <c r="K628" s="183"/>
      <c r="L628" s="183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x14ac:dyDescent="0.25">
      <c r="A629" s="2"/>
      <c r="B629" s="2"/>
      <c r="C629" s="21"/>
      <c r="D629" s="25"/>
      <c r="E629" s="183"/>
      <c r="F629" s="183"/>
      <c r="G629" s="182"/>
      <c r="H629" s="183"/>
      <c r="I629" s="183"/>
      <c r="J629" s="183"/>
      <c r="K629" s="183"/>
      <c r="L629" s="183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x14ac:dyDescent="0.25">
      <c r="A630" s="2"/>
      <c r="B630" s="2"/>
      <c r="C630" s="21"/>
      <c r="D630" s="25"/>
      <c r="E630" s="183"/>
      <c r="F630" s="183"/>
      <c r="G630" s="182"/>
      <c r="H630" s="183"/>
      <c r="I630" s="183"/>
      <c r="J630" s="183"/>
      <c r="K630" s="183"/>
      <c r="L630" s="183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x14ac:dyDescent="0.25">
      <c r="A631" s="2"/>
      <c r="B631" s="2"/>
      <c r="C631" s="21"/>
      <c r="D631" s="25"/>
      <c r="E631" s="183"/>
      <c r="F631" s="183"/>
      <c r="G631" s="182"/>
      <c r="H631" s="183"/>
      <c r="I631" s="183"/>
      <c r="J631" s="183"/>
      <c r="K631" s="183"/>
      <c r="L631" s="183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x14ac:dyDescent="0.25">
      <c r="A632" s="2"/>
      <c r="B632" s="2"/>
      <c r="C632" s="21"/>
      <c r="D632" s="25"/>
      <c r="E632" s="183"/>
      <c r="F632" s="183"/>
      <c r="G632" s="182"/>
      <c r="H632" s="183"/>
      <c r="I632" s="183"/>
      <c r="J632" s="183"/>
      <c r="K632" s="183"/>
      <c r="L632" s="183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x14ac:dyDescent="0.25">
      <c r="A633" s="2"/>
      <c r="B633" s="2"/>
      <c r="C633" s="21"/>
      <c r="D633" s="25"/>
      <c r="E633" s="183"/>
      <c r="F633" s="183"/>
      <c r="G633" s="182"/>
      <c r="H633" s="183"/>
      <c r="I633" s="183"/>
      <c r="J633" s="183"/>
      <c r="K633" s="183"/>
      <c r="L633" s="183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x14ac:dyDescent="0.25">
      <c r="A634" s="2"/>
      <c r="B634" s="2"/>
      <c r="C634" s="21"/>
      <c r="D634" s="25"/>
      <c r="E634" s="183"/>
      <c r="F634" s="183"/>
      <c r="G634" s="182"/>
      <c r="H634" s="183"/>
      <c r="I634" s="183"/>
      <c r="J634" s="183"/>
      <c r="K634" s="183"/>
      <c r="L634" s="183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x14ac:dyDescent="0.25">
      <c r="A635" s="2"/>
      <c r="B635" s="2"/>
      <c r="C635" s="21"/>
      <c r="D635" s="25"/>
      <c r="E635" s="183"/>
      <c r="F635" s="183"/>
      <c r="G635" s="182"/>
      <c r="H635" s="183"/>
      <c r="I635" s="183"/>
      <c r="J635" s="183"/>
      <c r="K635" s="183"/>
      <c r="L635" s="183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x14ac:dyDescent="0.25">
      <c r="A636" s="2"/>
      <c r="B636" s="2"/>
      <c r="C636" s="21"/>
      <c r="D636" s="25"/>
      <c r="E636" s="183"/>
      <c r="F636" s="183"/>
      <c r="G636" s="182"/>
      <c r="H636" s="183"/>
      <c r="I636" s="183"/>
      <c r="J636" s="183"/>
      <c r="K636" s="183"/>
      <c r="L636" s="183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x14ac:dyDescent="0.25">
      <c r="A637" s="2"/>
      <c r="B637" s="2"/>
      <c r="C637" s="21"/>
      <c r="D637" s="25"/>
      <c r="E637" s="183"/>
      <c r="F637" s="183"/>
      <c r="G637" s="182"/>
      <c r="H637" s="183"/>
      <c r="I637" s="183"/>
      <c r="J637" s="183"/>
      <c r="K637" s="183"/>
      <c r="L637" s="183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x14ac:dyDescent="0.25">
      <c r="A638" s="2"/>
      <c r="B638" s="2"/>
      <c r="C638" s="21"/>
      <c r="D638" s="25"/>
      <c r="E638" s="183"/>
      <c r="F638" s="183"/>
      <c r="G638" s="182"/>
      <c r="H638" s="183"/>
      <c r="I638" s="183"/>
      <c r="J638" s="183"/>
      <c r="K638" s="183"/>
      <c r="L638" s="183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x14ac:dyDescent="0.25">
      <c r="A639" s="2"/>
      <c r="B639" s="2"/>
      <c r="C639" s="21"/>
      <c r="D639" s="25"/>
      <c r="E639" s="183"/>
      <c r="F639" s="183"/>
      <c r="G639" s="182"/>
      <c r="H639" s="183"/>
      <c r="I639" s="183"/>
      <c r="J639" s="183"/>
      <c r="K639" s="183"/>
      <c r="L639" s="183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x14ac:dyDescent="0.25">
      <c r="A640" s="2"/>
      <c r="B640" s="2"/>
      <c r="C640" s="21"/>
      <c r="D640" s="25"/>
      <c r="E640" s="183"/>
      <c r="F640" s="183"/>
      <c r="G640" s="182"/>
      <c r="H640" s="183"/>
      <c r="I640" s="183"/>
      <c r="J640" s="183"/>
      <c r="K640" s="183"/>
      <c r="L640" s="183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x14ac:dyDescent="0.25">
      <c r="A641" s="2"/>
      <c r="B641" s="2"/>
      <c r="C641" s="21"/>
      <c r="D641" s="25"/>
      <c r="E641" s="183"/>
      <c r="F641" s="183"/>
      <c r="G641" s="182"/>
      <c r="H641" s="183"/>
      <c r="I641" s="183"/>
      <c r="J641" s="183"/>
      <c r="K641" s="183"/>
      <c r="L641" s="183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x14ac:dyDescent="0.25">
      <c r="A642" s="2"/>
      <c r="B642" s="2"/>
      <c r="C642" s="21"/>
      <c r="D642" s="25"/>
      <c r="E642" s="183"/>
      <c r="F642" s="183"/>
      <c r="G642" s="182"/>
      <c r="H642" s="183"/>
      <c r="I642" s="183"/>
      <c r="J642" s="183"/>
      <c r="K642" s="183"/>
      <c r="L642" s="183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x14ac:dyDescent="0.25">
      <c r="A643" s="2"/>
      <c r="B643" s="2"/>
      <c r="C643" s="21"/>
      <c r="D643" s="25"/>
      <c r="E643" s="183"/>
      <c r="F643" s="183"/>
      <c r="G643" s="182"/>
      <c r="H643" s="183"/>
      <c r="I643" s="183"/>
      <c r="J643" s="183"/>
      <c r="K643" s="183"/>
      <c r="L643" s="183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x14ac:dyDescent="0.25">
      <c r="A644" s="2"/>
      <c r="B644" s="2"/>
      <c r="C644" s="21"/>
      <c r="D644" s="25"/>
      <c r="E644" s="183"/>
      <c r="F644" s="183"/>
      <c r="G644" s="182"/>
      <c r="H644" s="183"/>
      <c r="I644" s="183"/>
      <c r="J644" s="183"/>
      <c r="K644" s="183"/>
      <c r="L644" s="183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x14ac:dyDescent="0.25">
      <c r="A645" s="2"/>
      <c r="B645" s="2"/>
      <c r="C645" s="21"/>
      <c r="D645" s="25"/>
      <c r="E645" s="183"/>
      <c r="F645" s="183"/>
      <c r="G645" s="182"/>
      <c r="H645" s="183"/>
      <c r="I645" s="183"/>
      <c r="J645" s="183"/>
      <c r="K645" s="183"/>
      <c r="L645" s="183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x14ac:dyDescent="0.25">
      <c r="A646" s="2"/>
      <c r="B646" s="2"/>
      <c r="C646" s="21"/>
      <c r="D646" s="25"/>
      <c r="E646" s="183"/>
      <c r="F646" s="183"/>
      <c r="G646" s="182"/>
      <c r="H646" s="183"/>
      <c r="I646" s="183"/>
      <c r="J646" s="183"/>
      <c r="K646" s="183"/>
      <c r="L646" s="183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x14ac:dyDescent="0.25">
      <c r="A647" s="2"/>
      <c r="B647" s="2"/>
      <c r="C647" s="21"/>
      <c r="D647" s="25"/>
      <c r="E647" s="183"/>
      <c r="F647" s="183"/>
      <c r="G647" s="182"/>
      <c r="H647" s="183"/>
      <c r="I647" s="183"/>
      <c r="J647" s="183"/>
      <c r="K647" s="183"/>
      <c r="L647" s="183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x14ac:dyDescent="0.25">
      <c r="A648" s="2"/>
      <c r="B648" s="2"/>
      <c r="C648" s="21"/>
      <c r="D648" s="25"/>
      <c r="E648" s="183"/>
      <c r="F648" s="183"/>
      <c r="G648" s="182"/>
      <c r="H648" s="183"/>
      <c r="I648" s="183"/>
      <c r="J648" s="183"/>
      <c r="K648" s="183"/>
      <c r="L648" s="183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x14ac:dyDescent="0.25">
      <c r="A649" s="2"/>
      <c r="B649" s="2"/>
      <c r="C649" s="21"/>
      <c r="D649" s="25"/>
      <c r="E649" s="183"/>
      <c r="F649" s="183"/>
      <c r="G649" s="182"/>
      <c r="H649" s="183"/>
      <c r="I649" s="183"/>
      <c r="J649" s="183"/>
      <c r="K649" s="183"/>
      <c r="L649" s="183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x14ac:dyDescent="0.25">
      <c r="A650" s="2"/>
      <c r="B650" s="2"/>
      <c r="C650" s="21"/>
      <c r="D650" s="25"/>
      <c r="E650" s="183"/>
      <c r="F650" s="183"/>
      <c r="G650" s="182"/>
      <c r="H650" s="183"/>
      <c r="I650" s="183"/>
      <c r="J650" s="183"/>
      <c r="K650" s="183"/>
      <c r="L650" s="183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x14ac:dyDescent="0.25">
      <c r="A651" s="2"/>
      <c r="B651" s="2"/>
      <c r="C651" s="21"/>
      <c r="D651" s="25"/>
      <c r="E651" s="183"/>
      <c r="F651" s="183"/>
      <c r="G651" s="182"/>
      <c r="H651" s="183"/>
      <c r="I651" s="183"/>
      <c r="J651" s="183"/>
      <c r="K651" s="183"/>
      <c r="L651" s="183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x14ac:dyDescent="0.25">
      <c r="A652" s="2"/>
      <c r="B652" s="2"/>
      <c r="C652" s="21"/>
      <c r="D652" s="25"/>
      <c r="E652" s="183"/>
      <c r="F652" s="183"/>
      <c r="G652" s="182"/>
      <c r="H652" s="183"/>
      <c r="I652" s="183"/>
      <c r="J652" s="183"/>
      <c r="K652" s="183"/>
      <c r="L652" s="183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x14ac:dyDescent="0.25">
      <c r="A653" s="2"/>
      <c r="B653" s="2"/>
      <c r="C653" s="21"/>
      <c r="D653" s="25"/>
      <c r="E653" s="183"/>
      <c r="F653" s="183"/>
      <c r="G653" s="182"/>
      <c r="H653" s="183"/>
      <c r="I653" s="183"/>
      <c r="J653" s="183"/>
      <c r="K653" s="183"/>
      <c r="L653" s="183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x14ac:dyDescent="0.25">
      <c r="A654" s="2"/>
      <c r="B654" s="2"/>
      <c r="C654" s="21"/>
      <c r="D654" s="25"/>
      <c r="E654" s="183"/>
      <c r="F654" s="183"/>
      <c r="G654" s="182"/>
      <c r="H654" s="183"/>
      <c r="I654" s="183"/>
      <c r="J654" s="183"/>
      <c r="K654" s="183"/>
      <c r="L654" s="183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x14ac:dyDescent="0.25">
      <c r="A655" s="2"/>
      <c r="B655" s="2"/>
      <c r="C655" s="21"/>
      <c r="D655" s="25"/>
      <c r="E655" s="183"/>
      <c r="F655" s="183"/>
      <c r="G655" s="182"/>
      <c r="H655" s="183"/>
      <c r="I655" s="183"/>
      <c r="J655" s="183"/>
      <c r="K655" s="183"/>
      <c r="L655" s="183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x14ac:dyDescent="0.25">
      <c r="A656" s="2"/>
      <c r="B656" s="2"/>
      <c r="C656" s="21"/>
      <c r="D656" s="25"/>
      <c r="E656" s="183"/>
      <c r="F656" s="183"/>
      <c r="G656" s="182"/>
      <c r="H656" s="183"/>
      <c r="I656" s="183"/>
      <c r="J656" s="183"/>
      <c r="K656" s="183"/>
      <c r="L656" s="183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x14ac:dyDescent="0.25">
      <c r="A657" s="2"/>
      <c r="B657" s="2"/>
      <c r="C657" s="21"/>
      <c r="D657" s="25"/>
      <c r="E657" s="183"/>
      <c r="F657" s="183"/>
      <c r="G657" s="182"/>
      <c r="H657" s="183"/>
      <c r="I657" s="183"/>
      <c r="J657" s="183"/>
      <c r="K657" s="183"/>
      <c r="L657" s="183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x14ac:dyDescent="0.25">
      <c r="A658" s="2"/>
      <c r="B658" s="2"/>
      <c r="C658" s="21"/>
      <c r="D658" s="25"/>
      <c r="E658" s="183"/>
      <c r="F658" s="183"/>
      <c r="G658" s="182"/>
      <c r="H658" s="183"/>
      <c r="I658" s="183"/>
      <c r="J658" s="183"/>
      <c r="K658" s="183"/>
      <c r="L658" s="183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x14ac:dyDescent="0.25">
      <c r="A659" s="2"/>
      <c r="B659" s="2"/>
      <c r="C659" s="21"/>
      <c r="D659" s="25"/>
      <c r="E659" s="183"/>
      <c r="F659" s="183"/>
      <c r="G659" s="182"/>
      <c r="H659" s="183"/>
      <c r="I659" s="183"/>
      <c r="J659" s="183"/>
      <c r="K659" s="183"/>
      <c r="L659" s="183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x14ac:dyDescent="0.25">
      <c r="A660" s="2"/>
      <c r="B660" s="2"/>
      <c r="C660" s="21"/>
      <c r="D660" s="25"/>
      <c r="E660" s="183"/>
      <c r="F660" s="183"/>
      <c r="G660" s="182"/>
      <c r="H660" s="183"/>
      <c r="I660" s="183"/>
      <c r="J660" s="183"/>
      <c r="K660" s="183"/>
      <c r="L660" s="183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x14ac:dyDescent="0.25">
      <c r="A661" s="2"/>
      <c r="B661" s="2"/>
      <c r="C661" s="21"/>
      <c r="D661" s="25"/>
      <c r="E661" s="183"/>
      <c r="F661" s="183"/>
      <c r="G661" s="182"/>
      <c r="H661" s="183"/>
      <c r="I661" s="183"/>
      <c r="J661" s="183"/>
      <c r="K661" s="183"/>
      <c r="L661" s="183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x14ac:dyDescent="0.25">
      <c r="A662" s="2"/>
      <c r="B662" s="2"/>
      <c r="C662" s="21"/>
      <c r="D662" s="25"/>
      <c r="E662" s="183"/>
      <c r="F662" s="183"/>
      <c r="G662" s="182"/>
      <c r="H662" s="183"/>
      <c r="I662" s="183"/>
      <c r="J662" s="183"/>
      <c r="K662" s="183"/>
      <c r="L662" s="183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x14ac:dyDescent="0.25">
      <c r="A663" s="2"/>
      <c r="B663" s="2"/>
      <c r="C663" s="21"/>
      <c r="D663" s="25"/>
      <c r="E663" s="183"/>
      <c r="F663" s="183"/>
      <c r="G663" s="182"/>
      <c r="H663" s="183"/>
      <c r="I663" s="183"/>
      <c r="J663" s="183"/>
      <c r="K663" s="183"/>
      <c r="L663" s="183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x14ac:dyDescent="0.25">
      <c r="A664" s="2"/>
      <c r="B664" s="2"/>
      <c r="C664" s="21"/>
      <c r="D664" s="25"/>
      <c r="E664" s="183"/>
      <c r="F664" s="183"/>
      <c r="G664" s="182"/>
      <c r="H664" s="183"/>
      <c r="I664" s="183"/>
      <c r="J664" s="183"/>
      <c r="K664" s="183"/>
      <c r="L664" s="183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x14ac:dyDescent="0.25">
      <c r="A665" s="2"/>
      <c r="B665" s="2"/>
      <c r="C665" s="21"/>
      <c r="D665" s="25"/>
      <c r="E665" s="183"/>
      <c r="F665" s="183"/>
      <c r="G665" s="182"/>
      <c r="H665" s="183"/>
      <c r="I665" s="183"/>
      <c r="J665" s="183"/>
      <c r="K665" s="183"/>
      <c r="L665" s="183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x14ac:dyDescent="0.25">
      <c r="A666" s="2"/>
      <c r="B666" s="2"/>
      <c r="C666" s="21"/>
      <c r="D666" s="25"/>
      <c r="E666" s="183"/>
      <c r="F666" s="183"/>
      <c r="G666" s="182"/>
      <c r="H666" s="183"/>
      <c r="I666" s="183"/>
      <c r="J666" s="183"/>
      <c r="K666" s="183"/>
      <c r="L666" s="183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x14ac:dyDescent="0.25">
      <c r="A667" s="2"/>
      <c r="B667" s="2"/>
      <c r="C667" s="21"/>
      <c r="D667" s="25"/>
      <c r="E667" s="183"/>
      <c r="F667" s="183"/>
      <c r="G667" s="182"/>
      <c r="H667" s="183"/>
      <c r="I667" s="183"/>
      <c r="J667" s="183"/>
      <c r="K667" s="183"/>
      <c r="L667" s="183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x14ac:dyDescent="0.25">
      <c r="A668" s="2"/>
      <c r="B668" s="2"/>
      <c r="C668" s="21"/>
      <c r="D668" s="25"/>
      <c r="E668" s="183"/>
      <c r="F668" s="183"/>
      <c r="G668" s="182"/>
      <c r="H668" s="183"/>
      <c r="I668" s="183"/>
      <c r="J668" s="183"/>
      <c r="K668" s="183"/>
      <c r="L668" s="183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x14ac:dyDescent="0.25">
      <c r="A669" s="2"/>
      <c r="B669" s="2"/>
      <c r="C669" s="21"/>
      <c r="D669" s="25"/>
      <c r="E669" s="183"/>
      <c r="F669" s="183"/>
      <c r="G669" s="182"/>
      <c r="H669" s="183"/>
      <c r="I669" s="183"/>
      <c r="J669" s="183"/>
      <c r="K669" s="183"/>
      <c r="L669" s="183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x14ac:dyDescent="0.25">
      <c r="A670" s="2"/>
      <c r="B670" s="2"/>
      <c r="C670" s="21"/>
      <c r="D670" s="25"/>
      <c r="E670" s="183"/>
      <c r="F670" s="183"/>
      <c r="G670" s="182"/>
      <c r="H670" s="183"/>
      <c r="I670" s="183"/>
      <c r="J670" s="183"/>
      <c r="K670" s="183"/>
      <c r="L670" s="183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x14ac:dyDescent="0.25">
      <c r="A671" s="2"/>
      <c r="B671" s="2"/>
      <c r="C671" s="21"/>
      <c r="D671" s="25"/>
      <c r="E671" s="183"/>
      <c r="F671" s="183"/>
      <c r="G671" s="182"/>
      <c r="H671" s="183"/>
      <c r="I671" s="183"/>
      <c r="J671" s="183"/>
      <c r="K671" s="183"/>
      <c r="L671" s="183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x14ac:dyDescent="0.25">
      <c r="A672" s="2"/>
      <c r="B672" s="2"/>
      <c r="C672" s="21"/>
      <c r="D672" s="25"/>
      <c r="E672" s="183"/>
      <c r="F672" s="183"/>
      <c r="G672" s="182"/>
      <c r="H672" s="183"/>
      <c r="I672" s="183"/>
      <c r="J672" s="183"/>
      <c r="K672" s="183"/>
      <c r="L672" s="183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x14ac:dyDescent="0.25">
      <c r="A673" s="2"/>
      <c r="B673" s="2"/>
      <c r="C673" s="21"/>
      <c r="D673" s="25"/>
      <c r="E673" s="183"/>
      <c r="F673" s="183"/>
      <c r="G673" s="182"/>
      <c r="H673" s="183"/>
      <c r="I673" s="183"/>
      <c r="J673" s="183"/>
      <c r="K673" s="183"/>
      <c r="L673" s="183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x14ac:dyDescent="0.25">
      <c r="A674" s="2"/>
      <c r="B674" s="2"/>
      <c r="C674" s="21"/>
      <c r="D674" s="25"/>
      <c r="E674" s="183"/>
      <c r="F674" s="183"/>
      <c r="G674" s="182"/>
      <c r="H674" s="183"/>
      <c r="I674" s="183"/>
      <c r="J674" s="183"/>
      <c r="K674" s="183"/>
      <c r="L674" s="183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x14ac:dyDescent="0.25">
      <c r="A675" s="2"/>
      <c r="B675" s="2"/>
      <c r="C675" s="21"/>
      <c r="D675" s="25"/>
      <c r="E675" s="183"/>
      <c r="F675" s="183"/>
      <c r="G675" s="182"/>
      <c r="H675" s="183"/>
      <c r="I675" s="183"/>
      <c r="J675" s="183"/>
      <c r="K675" s="183"/>
      <c r="L675" s="183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x14ac:dyDescent="0.25">
      <c r="A676" s="2"/>
      <c r="B676" s="2"/>
      <c r="C676" s="21"/>
      <c r="D676" s="25"/>
      <c r="E676" s="183"/>
      <c r="F676" s="183"/>
      <c r="G676" s="182"/>
      <c r="H676" s="183"/>
      <c r="I676" s="183"/>
      <c r="J676" s="183"/>
      <c r="K676" s="183"/>
      <c r="L676" s="183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x14ac:dyDescent="0.25">
      <c r="A677" s="2"/>
      <c r="B677" s="2"/>
      <c r="C677" s="21"/>
      <c r="D677" s="25"/>
      <c r="E677" s="183"/>
      <c r="F677" s="183"/>
      <c r="G677" s="182"/>
      <c r="H677" s="183"/>
      <c r="I677" s="183"/>
      <c r="J677" s="183"/>
      <c r="K677" s="183"/>
      <c r="L677" s="183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x14ac:dyDescent="0.25">
      <c r="A678" s="2"/>
      <c r="B678" s="2"/>
      <c r="C678" s="21"/>
      <c r="D678" s="25"/>
      <c r="E678" s="183"/>
      <c r="F678" s="183"/>
      <c r="G678" s="182"/>
      <c r="H678" s="183"/>
      <c r="I678" s="183"/>
      <c r="J678" s="183"/>
      <c r="K678" s="183"/>
      <c r="L678" s="183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x14ac:dyDescent="0.25">
      <c r="A679" s="2"/>
      <c r="B679" s="2"/>
      <c r="C679" s="21"/>
      <c r="D679" s="25"/>
      <c r="E679" s="183"/>
      <c r="F679" s="183"/>
      <c r="G679" s="182"/>
      <c r="H679" s="183"/>
      <c r="I679" s="183"/>
      <c r="J679" s="183"/>
      <c r="K679" s="183"/>
      <c r="L679" s="183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x14ac:dyDescent="0.25">
      <c r="A680" s="2"/>
      <c r="B680" s="2"/>
      <c r="C680" s="21"/>
      <c r="D680" s="25"/>
      <c r="E680" s="183"/>
      <c r="F680" s="183"/>
      <c r="G680" s="182"/>
      <c r="H680" s="183"/>
      <c r="I680" s="183"/>
      <c r="J680" s="183"/>
      <c r="K680" s="183"/>
      <c r="L680" s="183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x14ac:dyDescent="0.25">
      <c r="A681" s="2"/>
      <c r="B681" s="2"/>
      <c r="C681" s="21"/>
      <c r="D681" s="25"/>
      <c r="E681" s="183"/>
      <c r="F681" s="183"/>
      <c r="G681" s="182"/>
      <c r="H681" s="183"/>
      <c r="I681" s="183"/>
      <c r="J681" s="183"/>
      <c r="K681" s="183"/>
      <c r="L681" s="183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x14ac:dyDescent="0.25">
      <c r="A682" s="2"/>
      <c r="B682" s="2"/>
      <c r="C682" s="21"/>
      <c r="D682" s="25"/>
      <c r="E682" s="183"/>
      <c r="F682" s="183"/>
      <c r="G682" s="182"/>
      <c r="H682" s="183"/>
      <c r="I682" s="183"/>
      <c r="J682" s="183"/>
      <c r="K682" s="183"/>
      <c r="L682" s="183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x14ac:dyDescent="0.25">
      <c r="A683" s="2"/>
      <c r="B683" s="2"/>
      <c r="C683" s="21"/>
      <c r="D683" s="25"/>
      <c r="E683" s="183"/>
      <c r="F683" s="183"/>
      <c r="G683" s="182"/>
      <c r="H683" s="183"/>
      <c r="I683" s="183"/>
      <c r="J683" s="183"/>
      <c r="K683" s="183"/>
      <c r="L683" s="183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x14ac:dyDescent="0.25">
      <c r="A684" s="2"/>
      <c r="B684" s="2"/>
      <c r="C684" s="21"/>
      <c r="D684" s="25"/>
      <c r="E684" s="183"/>
      <c r="F684" s="183"/>
      <c r="G684" s="182"/>
      <c r="H684" s="183"/>
      <c r="I684" s="183"/>
      <c r="J684" s="183"/>
      <c r="K684" s="183"/>
      <c r="L684" s="183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x14ac:dyDescent="0.25">
      <c r="A685" s="2"/>
      <c r="B685" s="2"/>
      <c r="C685" s="21"/>
      <c r="D685" s="25"/>
      <c r="E685" s="183"/>
      <c r="F685" s="183"/>
      <c r="G685" s="182"/>
      <c r="H685" s="183"/>
      <c r="I685" s="183"/>
      <c r="J685" s="183"/>
      <c r="K685" s="183"/>
      <c r="L685" s="183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x14ac:dyDescent="0.25">
      <c r="A686" s="2"/>
      <c r="B686" s="2"/>
      <c r="C686" s="21"/>
      <c r="D686" s="25"/>
      <c r="E686" s="183"/>
      <c r="F686" s="183"/>
      <c r="G686" s="182"/>
      <c r="H686" s="183"/>
      <c r="I686" s="183"/>
      <c r="J686" s="183"/>
      <c r="K686" s="183"/>
      <c r="L686" s="183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x14ac:dyDescent="0.25">
      <c r="A687" s="2"/>
      <c r="B687" s="2"/>
      <c r="C687" s="21"/>
      <c r="D687" s="25"/>
      <c r="E687" s="183"/>
      <c r="F687" s="183"/>
      <c r="G687" s="182"/>
      <c r="H687" s="183"/>
      <c r="I687" s="183"/>
      <c r="J687" s="183"/>
      <c r="K687" s="183"/>
      <c r="L687" s="183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x14ac:dyDescent="0.25">
      <c r="A688" s="2"/>
      <c r="B688" s="2"/>
      <c r="C688" s="21"/>
      <c r="D688" s="25"/>
      <c r="E688" s="183"/>
      <c r="F688" s="183"/>
      <c r="G688" s="182"/>
      <c r="H688" s="183"/>
      <c r="I688" s="183"/>
      <c r="J688" s="183"/>
      <c r="K688" s="183"/>
      <c r="L688" s="183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x14ac:dyDescent="0.25">
      <c r="A689" s="2"/>
      <c r="B689" s="2"/>
      <c r="C689" s="21"/>
      <c r="D689" s="25"/>
      <c r="E689" s="183"/>
      <c r="F689" s="183"/>
      <c r="G689" s="182"/>
      <c r="H689" s="183"/>
      <c r="I689" s="183"/>
      <c r="J689" s="183"/>
      <c r="K689" s="183"/>
      <c r="L689" s="183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x14ac:dyDescent="0.25">
      <c r="A690" s="2"/>
      <c r="B690" s="2"/>
      <c r="C690" s="21"/>
      <c r="D690" s="25"/>
      <c r="E690" s="183"/>
      <c r="F690" s="183"/>
      <c r="G690" s="182"/>
      <c r="H690" s="183"/>
      <c r="I690" s="183"/>
      <c r="J690" s="183"/>
      <c r="K690" s="183"/>
      <c r="L690" s="183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x14ac:dyDescent="0.25">
      <c r="A691" s="2"/>
      <c r="B691" s="2"/>
      <c r="C691" s="21"/>
      <c r="D691" s="25"/>
      <c r="E691" s="183"/>
      <c r="F691" s="183"/>
      <c r="G691" s="182"/>
      <c r="H691" s="183"/>
      <c r="I691" s="183"/>
      <c r="J691" s="183"/>
      <c r="K691" s="183"/>
      <c r="L691" s="183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x14ac:dyDescent="0.25">
      <c r="A692" s="2"/>
      <c r="B692" s="2"/>
      <c r="C692" s="21"/>
      <c r="D692" s="25"/>
      <c r="E692" s="183"/>
      <c r="F692" s="183"/>
      <c r="G692" s="182"/>
      <c r="H692" s="183"/>
      <c r="I692" s="183"/>
      <c r="J692" s="183"/>
      <c r="K692" s="183"/>
      <c r="L692" s="183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x14ac:dyDescent="0.25">
      <c r="A693" s="2"/>
      <c r="B693" s="2"/>
      <c r="C693" s="21"/>
      <c r="D693" s="25"/>
      <c r="E693" s="183"/>
      <c r="F693" s="183"/>
      <c r="G693" s="182"/>
      <c r="H693" s="183"/>
      <c r="I693" s="183"/>
      <c r="J693" s="183"/>
      <c r="K693" s="183"/>
      <c r="L693" s="183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x14ac:dyDescent="0.25">
      <c r="A694" s="2"/>
      <c r="B694" s="2"/>
      <c r="C694" s="21"/>
      <c r="D694" s="25"/>
      <c r="E694" s="183"/>
      <c r="F694" s="183"/>
      <c r="G694" s="182"/>
      <c r="H694" s="183"/>
      <c r="I694" s="183"/>
      <c r="J694" s="183"/>
      <c r="K694" s="183"/>
      <c r="L694" s="183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x14ac:dyDescent="0.25">
      <c r="A695" s="2"/>
      <c r="B695" s="2"/>
      <c r="C695" s="21"/>
      <c r="D695" s="25"/>
      <c r="E695" s="183"/>
      <c r="F695" s="183"/>
      <c r="G695" s="182"/>
      <c r="H695" s="183"/>
      <c r="I695" s="183"/>
      <c r="J695" s="183"/>
      <c r="K695" s="183"/>
      <c r="L695" s="183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x14ac:dyDescent="0.25">
      <c r="A696" s="2"/>
      <c r="B696" s="2"/>
      <c r="C696" s="21"/>
      <c r="D696" s="25"/>
      <c r="E696" s="183"/>
      <c r="F696" s="183"/>
      <c r="G696" s="182"/>
      <c r="H696" s="183"/>
      <c r="I696" s="183"/>
      <c r="J696" s="183"/>
      <c r="K696" s="183"/>
      <c r="L696" s="183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x14ac:dyDescent="0.25">
      <c r="A697" s="2"/>
      <c r="B697" s="2"/>
      <c r="C697" s="21"/>
      <c r="D697" s="25"/>
      <c r="E697" s="183"/>
      <c r="F697" s="183"/>
      <c r="G697" s="182"/>
      <c r="H697" s="183"/>
      <c r="I697" s="183"/>
      <c r="J697" s="183"/>
      <c r="K697" s="183"/>
      <c r="L697" s="183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x14ac:dyDescent="0.25">
      <c r="A698" s="2"/>
      <c r="B698" s="2"/>
      <c r="C698" s="21"/>
      <c r="D698" s="25"/>
      <c r="E698" s="183"/>
      <c r="F698" s="183"/>
      <c r="G698" s="182"/>
      <c r="H698" s="183"/>
      <c r="I698" s="183"/>
      <c r="J698" s="183"/>
      <c r="K698" s="183"/>
      <c r="L698" s="183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x14ac:dyDescent="0.25">
      <c r="A699" s="2"/>
      <c r="B699" s="2"/>
      <c r="C699" s="21"/>
      <c r="D699" s="25"/>
      <c r="E699" s="183"/>
      <c r="F699" s="183"/>
      <c r="G699" s="182"/>
      <c r="H699" s="183"/>
      <c r="I699" s="183"/>
      <c r="J699" s="183"/>
      <c r="K699" s="183"/>
      <c r="L699" s="183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x14ac:dyDescent="0.25">
      <c r="A700" s="2"/>
      <c r="B700" s="2"/>
      <c r="C700" s="21"/>
      <c r="D700" s="25"/>
      <c r="E700" s="183"/>
      <c r="F700" s="183"/>
      <c r="G700" s="182"/>
      <c r="H700" s="183"/>
      <c r="I700" s="183"/>
      <c r="J700" s="183"/>
      <c r="K700" s="183"/>
      <c r="L700" s="183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x14ac:dyDescent="0.25">
      <c r="A701" s="2"/>
      <c r="B701" s="2"/>
      <c r="C701" s="21"/>
      <c r="D701" s="25"/>
      <c r="E701" s="183"/>
      <c r="F701" s="183"/>
      <c r="G701" s="182"/>
      <c r="H701" s="183"/>
      <c r="I701" s="183"/>
      <c r="J701" s="183"/>
      <c r="K701" s="183"/>
      <c r="L701" s="183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x14ac:dyDescent="0.25">
      <c r="A702" s="2"/>
      <c r="B702" s="2"/>
      <c r="C702" s="21"/>
      <c r="D702" s="25"/>
      <c r="E702" s="183"/>
      <c r="F702" s="183"/>
      <c r="G702" s="182"/>
      <c r="H702" s="183"/>
      <c r="I702" s="183"/>
      <c r="J702" s="183"/>
      <c r="K702" s="183"/>
      <c r="L702" s="183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x14ac:dyDescent="0.25">
      <c r="A703" s="2"/>
      <c r="B703" s="2"/>
      <c r="C703" s="21"/>
      <c r="D703" s="25"/>
      <c r="E703" s="183"/>
      <c r="F703" s="183"/>
      <c r="G703" s="182"/>
      <c r="H703" s="183"/>
      <c r="I703" s="183"/>
      <c r="J703" s="183"/>
      <c r="K703" s="183"/>
      <c r="L703" s="183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x14ac:dyDescent="0.25">
      <c r="A704" s="2"/>
      <c r="B704" s="2"/>
      <c r="C704" s="21"/>
      <c r="D704" s="25"/>
      <c r="E704" s="183"/>
      <c r="F704" s="183"/>
      <c r="G704" s="182"/>
      <c r="H704" s="183"/>
      <c r="I704" s="183"/>
      <c r="J704" s="183"/>
      <c r="K704" s="183"/>
      <c r="L704" s="183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x14ac:dyDescent="0.25">
      <c r="A705" s="2"/>
      <c r="B705" s="2"/>
      <c r="C705" s="21"/>
      <c r="D705" s="25"/>
      <c r="E705" s="183"/>
      <c r="F705" s="183"/>
      <c r="G705" s="182"/>
      <c r="H705" s="183"/>
      <c r="I705" s="183"/>
      <c r="J705" s="183"/>
      <c r="K705" s="183"/>
      <c r="L705" s="183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x14ac:dyDescent="0.25">
      <c r="A706" s="2"/>
      <c r="B706" s="2"/>
      <c r="C706" s="21"/>
      <c r="D706" s="25"/>
      <c r="E706" s="183"/>
      <c r="F706" s="183"/>
      <c r="G706" s="182"/>
      <c r="H706" s="183"/>
      <c r="I706" s="183"/>
      <c r="J706" s="183"/>
      <c r="K706" s="183"/>
      <c r="L706" s="183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x14ac:dyDescent="0.25">
      <c r="A707" s="2"/>
      <c r="B707" s="2"/>
      <c r="C707" s="21"/>
      <c r="D707" s="25"/>
      <c r="E707" s="183"/>
      <c r="F707" s="183"/>
      <c r="G707" s="182"/>
      <c r="H707" s="183"/>
      <c r="I707" s="183"/>
      <c r="J707" s="183"/>
      <c r="K707" s="183"/>
      <c r="L707" s="183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x14ac:dyDescent="0.25">
      <c r="A708" s="2"/>
      <c r="B708" s="2"/>
      <c r="C708" s="21"/>
      <c r="D708" s="25"/>
      <c r="E708" s="183"/>
      <c r="F708" s="183"/>
      <c r="G708" s="182"/>
      <c r="H708" s="183"/>
      <c r="I708" s="183"/>
      <c r="J708" s="183"/>
      <c r="K708" s="183"/>
      <c r="L708" s="183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x14ac:dyDescent="0.25">
      <c r="A709" s="2"/>
      <c r="B709" s="2"/>
      <c r="C709" s="21"/>
      <c r="D709" s="25"/>
      <c r="E709" s="183"/>
      <c r="F709" s="183"/>
      <c r="G709" s="182"/>
      <c r="H709" s="183"/>
      <c r="I709" s="183"/>
      <c r="J709" s="183"/>
      <c r="K709" s="183"/>
      <c r="L709" s="183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x14ac:dyDescent="0.25">
      <c r="A710" s="2"/>
      <c r="B710" s="2"/>
      <c r="C710" s="21"/>
      <c r="D710" s="25"/>
      <c r="E710" s="183"/>
      <c r="F710" s="183"/>
      <c r="G710" s="182"/>
      <c r="H710" s="183"/>
      <c r="I710" s="183"/>
      <c r="J710" s="183"/>
      <c r="K710" s="183"/>
      <c r="L710" s="183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x14ac:dyDescent="0.25">
      <c r="A711" s="2"/>
      <c r="B711" s="2"/>
      <c r="C711" s="21"/>
      <c r="D711" s="25"/>
      <c r="E711" s="183"/>
      <c r="F711" s="183"/>
      <c r="G711" s="182"/>
      <c r="H711" s="183"/>
      <c r="I711" s="183"/>
      <c r="J711" s="183"/>
      <c r="K711" s="183"/>
      <c r="L711" s="183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x14ac:dyDescent="0.25">
      <c r="A712" s="2"/>
      <c r="B712" s="2"/>
      <c r="C712" s="21"/>
      <c r="D712" s="25"/>
      <c r="E712" s="183"/>
      <c r="F712" s="183"/>
      <c r="G712" s="182"/>
      <c r="H712" s="183"/>
      <c r="I712" s="183"/>
      <c r="J712" s="183"/>
      <c r="K712" s="183"/>
      <c r="L712" s="183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x14ac:dyDescent="0.25">
      <c r="A713" s="2"/>
      <c r="B713" s="2"/>
      <c r="C713" s="21"/>
      <c r="D713" s="25"/>
      <c r="E713" s="183"/>
      <c r="F713" s="183"/>
      <c r="G713" s="182"/>
      <c r="H713" s="183"/>
      <c r="I713" s="183"/>
      <c r="J713" s="183"/>
      <c r="K713" s="183"/>
      <c r="L713" s="183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x14ac:dyDescent="0.25">
      <c r="A714" s="2"/>
      <c r="B714" s="2"/>
      <c r="C714" s="21"/>
      <c r="D714" s="25"/>
      <c r="E714" s="183"/>
      <c r="F714" s="183"/>
      <c r="G714" s="182"/>
      <c r="H714" s="183"/>
      <c r="I714" s="183"/>
      <c r="J714" s="183"/>
      <c r="K714" s="183"/>
      <c r="L714" s="183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x14ac:dyDescent="0.25">
      <c r="A715" s="2"/>
      <c r="B715" s="2"/>
      <c r="C715" s="21"/>
      <c r="D715" s="25"/>
      <c r="E715" s="183"/>
      <c r="F715" s="183"/>
      <c r="G715" s="182"/>
      <c r="H715" s="183"/>
      <c r="I715" s="183"/>
      <c r="J715" s="183"/>
      <c r="K715" s="183"/>
      <c r="L715" s="183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C4:D4"/>
    <mergeCell ref="A221:K222"/>
    <mergeCell ref="K6:L6"/>
    <mergeCell ref="I1:J1"/>
    <mergeCell ref="A6:A7"/>
    <mergeCell ref="C6:D6"/>
    <mergeCell ref="E6:F6"/>
    <mergeCell ref="G6:H6"/>
    <mergeCell ref="I6:J6"/>
    <mergeCell ref="A2:K2"/>
    <mergeCell ref="A3:K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rowBreaks count="1" manualBreakCount="1">
    <brk id="87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Лист1</vt:lpstr>
      <vt:lpstr>Лист2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2020-11-26T06:33:09Z</dcterms:modified>
</cp:coreProperties>
</file>