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60" yWindow="0" windowWidth="20730" windowHeight="11760" tabRatio="579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  <sheet name="Лист1" sheetId="4" r:id="rId4"/>
    <sheet name="Лист2" sheetId="5" r:id="rId5"/>
  </sheets>
  <externalReferences>
    <externalReference r:id="rId6"/>
  </externalReferences>
  <definedNames>
    <definedName name="_xlnm._FilterDatabase" localSheetId="0" hidden="1">'фонд начисленной заработной пла'!$A$16:$M$207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плата'!$A$1:$L$218</definedName>
    <definedName name="_xlnm.Print_Area" localSheetId="1">'среднесписочная численность'!$A$1:$L$217</definedName>
    <definedName name="_xlnm.Print_Area" localSheetId="0">'фонд начисленной заработной пла'!$A$1:$L$217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5" i="1" l="1"/>
  <c r="F205" i="1"/>
  <c r="H205" i="1"/>
  <c r="J205" i="1"/>
  <c r="L205" i="1"/>
  <c r="D177" i="1"/>
  <c r="E177" i="1"/>
  <c r="F177" i="1" s="1"/>
  <c r="I177" i="1"/>
  <c r="K177" i="1" s="1"/>
  <c r="L177" i="1" s="1"/>
  <c r="J177" i="1"/>
  <c r="A205" i="2"/>
  <c r="D205" i="2"/>
  <c r="F205" i="2"/>
  <c r="H205" i="2"/>
  <c r="J205" i="2"/>
  <c r="L205" i="2"/>
  <c r="B162" i="1"/>
  <c r="A21" i="1"/>
  <c r="H177" i="1" l="1"/>
  <c r="K8" i="1"/>
  <c r="L216" i="2" l="1"/>
  <c r="L208" i="2"/>
  <c r="L200" i="2"/>
  <c r="K191" i="2"/>
  <c r="K187" i="2"/>
  <c r="L186" i="2"/>
  <c r="L178" i="2"/>
  <c r="L177" i="2"/>
  <c r="L175" i="2"/>
  <c r="K162" i="2"/>
  <c r="L150" i="2"/>
  <c r="K144" i="2"/>
  <c r="L123" i="2"/>
  <c r="K117" i="2"/>
  <c r="L116" i="2"/>
  <c r="L115" i="2"/>
  <c r="K113" i="2"/>
  <c r="L112" i="2"/>
  <c r="K110" i="2"/>
  <c r="L109" i="2"/>
  <c r="K106" i="2"/>
  <c r="L105" i="2"/>
  <c r="L104" i="2"/>
  <c r="L103" i="2"/>
  <c r="K102" i="2"/>
  <c r="L101" i="2"/>
  <c r="L100" i="2"/>
  <c r="K99" i="2"/>
  <c r="L98" i="2"/>
  <c r="L97" i="2"/>
  <c r="K96" i="2"/>
  <c r="L95" i="2"/>
  <c r="L94" i="2"/>
  <c r="K93" i="2"/>
  <c r="L92" i="2"/>
  <c r="L91" i="2"/>
  <c r="K90" i="2"/>
  <c r="L89" i="2"/>
  <c r="L88" i="2"/>
  <c r="K87" i="2"/>
  <c r="L86" i="2"/>
  <c r="L85" i="2"/>
  <c r="K84" i="2"/>
  <c r="L83" i="2"/>
  <c r="L82" i="2"/>
  <c r="K81" i="2"/>
  <c r="L80" i="2"/>
  <c r="L79" i="2"/>
  <c r="K78" i="2"/>
  <c r="L77" i="2"/>
  <c r="L76" i="2"/>
  <c r="K75" i="2"/>
  <c r="L74" i="2"/>
  <c r="L73" i="2"/>
  <c r="K72" i="2"/>
  <c r="L71" i="2"/>
  <c r="L70" i="2"/>
  <c r="K69" i="2"/>
  <c r="L68" i="2"/>
  <c r="L67" i="2"/>
  <c r="K66" i="2"/>
  <c r="L65" i="2"/>
  <c r="L64" i="2"/>
  <c r="K63" i="2"/>
  <c r="L62" i="2"/>
  <c r="L61" i="2"/>
  <c r="K60" i="2"/>
  <c r="L59" i="2"/>
  <c r="L58" i="2"/>
  <c r="K57" i="2"/>
  <c r="L56" i="2"/>
  <c r="L55" i="2"/>
  <c r="K54" i="2"/>
  <c r="L53" i="2"/>
  <c r="L52" i="2"/>
  <c r="K51" i="2"/>
  <c r="L50" i="2"/>
  <c r="L49" i="2"/>
  <c r="K48" i="2"/>
  <c r="L47" i="2"/>
  <c r="L46" i="2"/>
  <c r="K45" i="2"/>
  <c r="L44" i="2"/>
  <c r="L43" i="2"/>
  <c r="K42" i="2"/>
  <c r="L41" i="2"/>
  <c r="L40" i="2"/>
  <c r="K39" i="2"/>
  <c r="L38" i="2"/>
  <c r="L37" i="2"/>
  <c r="K36" i="2"/>
  <c r="L35" i="2"/>
  <c r="L34" i="2"/>
  <c r="K33" i="2"/>
  <c r="L32" i="2"/>
  <c r="L31" i="2"/>
  <c r="K30" i="2"/>
  <c r="L29" i="2"/>
  <c r="K27" i="2"/>
  <c r="L26" i="2"/>
  <c r="L24" i="2"/>
  <c r="L23" i="2"/>
  <c r="K22" i="2"/>
  <c r="L21" i="2"/>
  <c r="L17" i="2"/>
  <c r="K16" i="2"/>
  <c r="K12" i="2"/>
  <c r="K8" i="2"/>
  <c r="K217" i="3"/>
  <c r="K209" i="3"/>
  <c r="K206" i="3"/>
  <c r="K201" i="3"/>
  <c r="K187" i="3"/>
  <c r="K184" i="3"/>
  <c r="K175" i="3"/>
  <c r="K161" i="3"/>
  <c r="K150" i="3"/>
  <c r="K123" i="3"/>
  <c r="K116" i="3"/>
  <c r="K115" i="3"/>
  <c r="K112" i="3"/>
  <c r="K109" i="3"/>
  <c r="K105" i="3"/>
  <c r="K104" i="3"/>
  <c r="K103" i="3"/>
  <c r="K101" i="3"/>
  <c r="K100" i="3"/>
  <c r="K98" i="3"/>
  <c r="K97" i="3"/>
  <c r="K95" i="3"/>
  <c r="K94" i="3"/>
  <c r="K92" i="3"/>
  <c r="K91" i="3"/>
  <c r="K89" i="3"/>
  <c r="K88" i="3"/>
  <c r="K86" i="3"/>
  <c r="K85" i="3"/>
  <c r="K83" i="3"/>
  <c r="K82" i="3"/>
  <c r="K80" i="3"/>
  <c r="K79" i="3"/>
  <c r="K77" i="3"/>
  <c r="K76" i="3"/>
  <c r="K74" i="3"/>
  <c r="K73" i="3"/>
  <c r="K71" i="3"/>
  <c r="K70" i="3"/>
  <c r="K68" i="3"/>
  <c r="K67" i="3"/>
  <c r="K65" i="3"/>
  <c r="K64" i="3"/>
  <c r="K62" i="3"/>
  <c r="K61" i="3"/>
  <c r="K59" i="3"/>
  <c r="K58" i="3"/>
  <c r="K56" i="3"/>
  <c r="K55" i="3"/>
  <c r="K53" i="3"/>
  <c r="K52" i="3"/>
  <c r="K50" i="3"/>
  <c r="K49" i="3"/>
  <c r="K47" i="3"/>
  <c r="K46" i="3"/>
  <c r="K44" i="3"/>
  <c r="K43" i="3"/>
  <c r="K41" i="3"/>
  <c r="K40" i="3"/>
  <c r="K38" i="3"/>
  <c r="K37" i="3"/>
  <c r="K35" i="3"/>
  <c r="K34" i="3"/>
  <c r="K32" i="3"/>
  <c r="K31" i="3"/>
  <c r="K29" i="3"/>
  <c r="K26" i="3"/>
  <c r="K24" i="3"/>
  <c r="K23" i="3"/>
  <c r="K21" i="3"/>
  <c r="K17" i="3"/>
  <c r="L187" i="2" l="1"/>
  <c r="K11" i="2"/>
  <c r="K14" i="2"/>
  <c r="L117" i="2"/>
  <c r="K160" i="2"/>
  <c r="K25" i="2"/>
  <c r="L216" i="1"/>
  <c r="L200" i="1"/>
  <c r="K191" i="1"/>
  <c r="K192" i="3" s="1"/>
  <c r="K187" i="1"/>
  <c r="L175" i="1"/>
  <c r="L150" i="1"/>
  <c r="K144" i="1"/>
  <c r="K144" i="3" s="1"/>
  <c r="L123" i="1"/>
  <c r="L116" i="1"/>
  <c r="L115" i="1"/>
  <c r="K113" i="3"/>
  <c r="L112" i="1"/>
  <c r="L109" i="1"/>
  <c r="K106" i="3"/>
  <c r="L105" i="1"/>
  <c r="L104" i="1"/>
  <c r="L103" i="1"/>
  <c r="K102" i="1"/>
  <c r="K102" i="3" s="1"/>
  <c r="L101" i="1"/>
  <c r="L100" i="1"/>
  <c r="K99" i="1"/>
  <c r="K99" i="3" s="1"/>
  <c r="L98" i="1"/>
  <c r="L97" i="1"/>
  <c r="K96" i="1"/>
  <c r="K96" i="3" s="1"/>
  <c r="L95" i="1"/>
  <c r="L94" i="1"/>
  <c r="K93" i="1"/>
  <c r="K93" i="3" s="1"/>
  <c r="L92" i="1"/>
  <c r="L91" i="1"/>
  <c r="K90" i="1"/>
  <c r="K90" i="3" s="1"/>
  <c r="L89" i="1"/>
  <c r="L88" i="1"/>
  <c r="K87" i="1"/>
  <c r="K87" i="3" s="1"/>
  <c r="L86" i="1"/>
  <c r="L85" i="1"/>
  <c r="K84" i="1"/>
  <c r="K84" i="3" s="1"/>
  <c r="L83" i="1"/>
  <c r="L82" i="1"/>
  <c r="K81" i="1"/>
  <c r="K81" i="3" s="1"/>
  <c r="L80" i="1"/>
  <c r="L79" i="1"/>
  <c r="K78" i="1"/>
  <c r="K78" i="3" s="1"/>
  <c r="L77" i="1"/>
  <c r="L76" i="1"/>
  <c r="K75" i="1"/>
  <c r="K75" i="3" s="1"/>
  <c r="L74" i="1"/>
  <c r="L73" i="1"/>
  <c r="K72" i="1"/>
  <c r="K72" i="3" s="1"/>
  <c r="L71" i="1"/>
  <c r="L70" i="1"/>
  <c r="K69" i="1"/>
  <c r="K69" i="3" s="1"/>
  <c r="L68" i="1"/>
  <c r="L67" i="1"/>
  <c r="K66" i="1"/>
  <c r="K66" i="3" s="1"/>
  <c r="L65" i="1"/>
  <c r="L64" i="1"/>
  <c r="K63" i="1"/>
  <c r="K63" i="3" s="1"/>
  <c r="L62" i="1"/>
  <c r="L61" i="1"/>
  <c r="K60" i="1"/>
  <c r="K60" i="3" s="1"/>
  <c r="L59" i="1"/>
  <c r="L58" i="1"/>
  <c r="K57" i="1"/>
  <c r="K57" i="3" s="1"/>
  <c r="L56" i="1"/>
  <c r="L55" i="1"/>
  <c r="K54" i="1"/>
  <c r="K54" i="3" s="1"/>
  <c r="L53" i="1"/>
  <c r="L52" i="1"/>
  <c r="K51" i="1"/>
  <c r="K51" i="3" s="1"/>
  <c r="L50" i="1"/>
  <c r="L49" i="1"/>
  <c r="K48" i="1"/>
  <c r="K48" i="3" s="1"/>
  <c r="L47" i="1"/>
  <c r="L46" i="1"/>
  <c r="K45" i="1"/>
  <c r="K45" i="3" s="1"/>
  <c r="L44" i="1"/>
  <c r="L43" i="1"/>
  <c r="K42" i="1"/>
  <c r="K42" i="3" s="1"/>
  <c r="L41" i="1"/>
  <c r="L40" i="1"/>
  <c r="K39" i="1"/>
  <c r="K39" i="3" s="1"/>
  <c r="L38" i="1"/>
  <c r="L37" i="1"/>
  <c r="K36" i="1"/>
  <c r="K36" i="3" s="1"/>
  <c r="L35" i="1"/>
  <c r="L34" i="1"/>
  <c r="K33" i="1"/>
  <c r="K33" i="3" s="1"/>
  <c r="L32" i="1"/>
  <c r="L31" i="1"/>
  <c r="K30" i="1"/>
  <c r="K30" i="3" s="1"/>
  <c r="L29" i="1"/>
  <c r="L24" i="1"/>
  <c r="L23" i="1"/>
  <c r="K22" i="1"/>
  <c r="K22" i="3" s="1"/>
  <c r="L21" i="1"/>
  <c r="L17" i="1"/>
  <c r="K16" i="1"/>
  <c r="K16" i="3" s="1"/>
  <c r="K12" i="1"/>
  <c r="K12" i="3" s="1"/>
  <c r="K10" i="2" l="1"/>
  <c r="K8" i="3"/>
  <c r="K11" i="3" s="1"/>
  <c r="K11" i="1"/>
  <c r="K13" i="2"/>
  <c r="K25" i="1"/>
  <c r="K25" i="3" s="1"/>
  <c r="D216" i="2"/>
  <c r="F216" i="2"/>
  <c r="H216" i="2"/>
  <c r="J216" i="2"/>
  <c r="K9" i="2" l="1"/>
  <c r="B210" i="2"/>
  <c r="I191" i="1"/>
  <c r="L191" i="1" s="1"/>
  <c r="I22" i="1"/>
  <c r="L22" i="1" s="1"/>
  <c r="I187" i="1"/>
  <c r="L187" i="1" s="1"/>
  <c r="I144" i="1"/>
  <c r="L144" i="1" s="1"/>
  <c r="I102" i="1"/>
  <c r="L102" i="1" s="1"/>
  <c r="I99" i="1"/>
  <c r="L99" i="1" s="1"/>
  <c r="I96" i="1"/>
  <c r="L96" i="1" s="1"/>
  <c r="I93" i="1"/>
  <c r="L93" i="1" s="1"/>
  <c r="I90" i="1"/>
  <c r="L90" i="1" s="1"/>
  <c r="I87" i="1"/>
  <c r="L87" i="1" s="1"/>
  <c r="I84" i="1"/>
  <c r="L84" i="1" s="1"/>
  <c r="I81" i="1"/>
  <c r="L81" i="1" s="1"/>
  <c r="I78" i="1"/>
  <c r="L78" i="1" s="1"/>
  <c r="I75" i="1"/>
  <c r="L75" i="1" s="1"/>
  <c r="I72" i="1"/>
  <c r="L72" i="1" s="1"/>
  <c r="I69" i="1"/>
  <c r="L69" i="1" s="1"/>
  <c r="I66" i="1"/>
  <c r="L66" i="1" s="1"/>
  <c r="I63" i="1"/>
  <c r="L63" i="1" s="1"/>
  <c r="I60" i="1"/>
  <c r="L60" i="1" s="1"/>
  <c r="I57" i="1"/>
  <c r="L57" i="1" s="1"/>
  <c r="I54" i="1"/>
  <c r="L54" i="1" s="1"/>
  <c r="I51" i="1"/>
  <c r="L51" i="1" s="1"/>
  <c r="I48" i="1"/>
  <c r="L48" i="1" s="1"/>
  <c r="I45" i="1"/>
  <c r="L45" i="1" s="1"/>
  <c r="I42" i="1"/>
  <c r="L42" i="1" s="1"/>
  <c r="I39" i="1"/>
  <c r="L39" i="1" s="1"/>
  <c r="I36" i="1"/>
  <c r="L36" i="1" s="1"/>
  <c r="I33" i="1"/>
  <c r="L33" i="1" s="1"/>
  <c r="I30" i="1"/>
  <c r="L30" i="1" s="1"/>
  <c r="I191" i="2"/>
  <c r="L191" i="2" s="1"/>
  <c r="I187" i="2"/>
  <c r="I162" i="2"/>
  <c r="L162" i="2" s="1"/>
  <c r="I144" i="2"/>
  <c r="L144" i="2" s="1"/>
  <c r="I117" i="2"/>
  <c r="I113" i="2"/>
  <c r="L113" i="2" s="1"/>
  <c r="I110" i="2"/>
  <c r="L110" i="2" s="1"/>
  <c r="I106" i="2"/>
  <c r="L106" i="2" s="1"/>
  <c r="I102" i="2"/>
  <c r="L102" i="2" s="1"/>
  <c r="I99" i="2"/>
  <c r="L99" i="2" s="1"/>
  <c r="I96" i="2"/>
  <c r="L96" i="2" s="1"/>
  <c r="I93" i="2"/>
  <c r="L93" i="2" s="1"/>
  <c r="I90" i="2"/>
  <c r="L90" i="2" s="1"/>
  <c r="I87" i="2"/>
  <c r="L87" i="2" s="1"/>
  <c r="I84" i="2"/>
  <c r="L84" i="2" s="1"/>
  <c r="I81" i="2"/>
  <c r="L81" i="2" s="1"/>
  <c r="I78" i="2"/>
  <c r="L78" i="2" s="1"/>
  <c r="I75" i="2"/>
  <c r="L75" i="2" s="1"/>
  <c r="I72" i="2"/>
  <c r="L72" i="2" s="1"/>
  <c r="I69" i="2"/>
  <c r="L69" i="2" s="1"/>
  <c r="I66" i="2"/>
  <c r="L66" i="2" s="1"/>
  <c r="I63" i="2"/>
  <c r="L63" i="2" s="1"/>
  <c r="I60" i="2"/>
  <c r="L60" i="2" s="1"/>
  <c r="I57" i="2"/>
  <c r="L57" i="2" s="1"/>
  <c r="I54" i="2"/>
  <c r="L54" i="2" s="1"/>
  <c r="I51" i="2"/>
  <c r="L51" i="2" s="1"/>
  <c r="I48" i="2"/>
  <c r="L48" i="2" s="1"/>
  <c r="I45" i="2"/>
  <c r="L45" i="2" s="1"/>
  <c r="I42" i="2"/>
  <c r="L42" i="2" s="1"/>
  <c r="I39" i="2"/>
  <c r="L39" i="2" s="1"/>
  <c r="I36" i="2"/>
  <c r="L36" i="2" s="1"/>
  <c r="I33" i="2"/>
  <c r="L33" i="2" s="1"/>
  <c r="I30" i="2"/>
  <c r="L30" i="2" s="1"/>
  <c r="I27" i="2"/>
  <c r="I22" i="2"/>
  <c r="L22" i="2" s="1"/>
  <c r="H216" i="1"/>
  <c r="E178" i="1"/>
  <c r="G178" i="1" s="1"/>
  <c r="I178" i="1" s="1"/>
  <c r="K178" i="1" s="1"/>
  <c r="E175" i="1"/>
  <c r="G191" i="1"/>
  <c r="G187" i="1"/>
  <c r="G144" i="1"/>
  <c r="G102" i="1"/>
  <c r="G99" i="1"/>
  <c r="G96" i="1"/>
  <c r="G93" i="1"/>
  <c r="G90" i="1"/>
  <c r="G87" i="1"/>
  <c r="G84" i="1"/>
  <c r="G81" i="1"/>
  <c r="G78" i="1"/>
  <c r="G75" i="1"/>
  <c r="G72" i="1"/>
  <c r="G69" i="1"/>
  <c r="G66" i="1"/>
  <c r="G63" i="1"/>
  <c r="G60" i="1"/>
  <c r="G57" i="1"/>
  <c r="G54" i="1"/>
  <c r="G51" i="1"/>
  <c r="G48" i="1"/>
  <c r="G45" i="1"/>
  <c r="G42" i="1"/>
  <c r="G39" i="1"/>
  <c r="G36" i="1"/>
  <c r="G33" i="1"/>
  <c r="G30" i="1"/>
  <c r="G191" i="2"/>
  <c r="G187" i="2"/>
  <c r="G162" i="2"/>
  <c r="G144" i="2"/>
  <c r="G117" i="2"/>
  <c r="G113" i="2"/>
  <c r="G110" i="2"/>
  <c r="G106" i="2"/>
  <c r="G102" i="2"/>
  <c r="G99" i="2"/>
  <c r="G96" i="2"/>
  <c r="G93" i="2"/>
  <c r="G90" i="2"/>
  <c r="G87" i="2"/>
  <c r="G84" i="2"/>
  <c r="G81" i="2"/>
  <c r="G78" i="2"/>
  <c r="G75" i="2"/>
  <c r="G72" i="2"/>
  <c r="G69" i="2"/>
  <c r="G66" i="2"/>
  <c r="G63" i="2"/>
  <c r="G60" i="2"/>
  <c r="G57" i="2"/>
  <c r="G54" i="2"/>
  <c r="G51" i="2"/>
  <c r="G48" i="2"/>
  <c r="G45" i="2"/>
  <c r="G42" i="2"/>
  <c r="G39" i="2"/>
  <c r="G36" i="2"/>
  <c r="G33" i="2"/>
  <c r="G30" i="2"/>
  <c r="G27" i="2"/>
  <c r="G22" i="2"/>
  <c r="G16" i="2"/>
  <c r="L27" i="2" l="1"/>
  <c r="I25" i="2"/>
  <c r="L25" i="2" s="1"/>
  <c r="L178" i="1"/>
  <c r="K178" i="3"/>
  <c r="K177" i="3"/>
  <c r="K162" i="1"/>
  <c r="K162" i="3" s="1"/>
  <c r="G160" i="2"/>
  <c r="I162" i="1"/>
  <c r="I160" i="1" s="1"/>
  <c r="I25" i="1"/>
  <c r="L25" i="1" s="1"/>
  <c r="I160" i="2"/>
  <c r="L160" i="2" s="1"/>
  <c r="G162" i="1"/>
  <c r="G160" i="1" s="1"/>
  <c r="E191" i="1"/>
  <c r="H191" i="1" s="1"/>
  <c r="E187" i="1"/>
  <c r="E162" i="1"/>
  <c r="E144" i="1"/>
  <c r="E102" i="1"/>
  <c r="E99" i="1"/>
  <c r="E96" i="1"/>
  <c r="E93" i="1"/>
  <c r="E90" i="1"/>
  <c r="E87" i="1"/>
  <c r="E84" i="1"/>
  <c r="E81" i="1"/>
  <c r="E78" i="1"/>
  <c r="E75" i="1"/>
  <c r="E72" i="1"/>
  <c r="E69" i="1"/>
  <c r="E66" i="1"/>
  <c r="E63" i="1"/>
  <c r="E60" i="1"/>
  <c r="E57" i="1"/>
  <c r="E54" i="1"/>
  <c r="E51" i="1"/>
  <c r="E48" i="1"/>
  <c r="E45" i="1"/>
  <c r="E42" i="1"/>
  <c r="E39" i="1"/>
  <c r="E36" i="1"/>
  <c r="E33" i="1"/>
  <c r="E30" i="1"/>
  <c r="E22" i="1"/>
  <c r="E16" i="1"/>
  <c r="E191" i="2"/>
  <c r="E187" i="2"/>
  <c r="E162" i="2"/>
  <c r="E144" i="2"/>
  <c r="E117" i="2"/>
  <c r="E113" i="2"/>
  <c r="E110" i="2"/>
  <c r="E106" i="2"/>
  <c r="E102" i="2"/>
  <c r="E99" i="2"/>
  <c r="E96" i="2"/>
  <c r="E93" i="2"/>
  <c r="E90" i="2"/>
  <c r="E87" i="2"/>
  <c r="E84" i="2"/>
  <c r="E81" i="2"/>
  <c r="E78" i="2"/>
  <c r="E75" i="2"/>
  <c r="E72" i="2"/>
  <c r="E69" i="2"/>
  <c r="E66" i="2"/>
  <c r="E63" i="2"/>
  <c r="E60" i="2"/>
  <c r="E57" i="2"/>
  <c r="E54" i="2"/>
  <c r="E51" i="2"/>
  <c r="E48" i="2"/>
  <c r="E45" i="2"/>
  <c r="E42" i="2"/>
  <c r="E39" i="2"/>
  <c r="E36" i="2"/>
  <c r="E33" i="2"/>
  <c r="E30" i="2"/>
  <c r="E27" i="2"/>
  <c r="E22" i="2"/>
  <c r="E16" i="2"/>
  <c r="C191" i="2"/>
  <c r="C187" i="2"/>
  <c r="C162" i="2"/>
  <c r="C144" i="2"/>
  <c r="C117" i="2"/>
  <c r="C113" i="2"/>
  <c r="C110" i="2"/>
  <c r="C106" i="2"/>
  <c r="C102" i="2"/>
  <c r="C99" i="2"/>
  <c r="C96" i="2"/>
  <c r="C93" i="2"/>
  <c r="C90" i="2"/>
  <c r="C87" i="2"/>
  <c r="C84" i="2"/>
  <c r="C81" i="2"/>
  <c r="C78" i="2"/>
  <c r="C75" i="2"/>
  <c r="C72" i="2"/>
  <c r="C69" i="2"/>
  <c r="C66" i="2"/>
  <c r="C63" i="2"/>
  <c r="C60" i="2"/>
  <c r="C57" i="2"/>
  <c r="C54" i="2"/>
  <c r="C51" i="2"/>
  <c r="C48" i="2"/>
  <c r="C45" i="2"/>
  <c r="C42" i="2"/>
  <c r="C39" i="2"/>
  <c r="C36" i="2"/>
  <c r="C33" i="2"/>
  <c r="C30" i="2"/>
  <c r="C27" i="2"/>
  <c r="C22" i="2"/>
  <c r="C16" i="2"/>
  <c r="K160" i="1" l="1"/>
  <c r="K160" i="3" s="1"/>
  <c r="K14" i="1"/>
  <c r="K14" i="3" s="1"/>
  <c r="L162" i="1"/>
  <c r="C160" i="2"/>
  <c r="E160" i="2"/>
  <c r="C25" i="2"/>
  <c r="E25" i="1"/>
  <c r="E160" i="1"/>
  <c r="J216" i="1"/>
  <c r="J200" i="1"/>
  <c r="H200" i="1"/>
  <c r="J191" i="1"/>
  <c r="J187" i="1"/>
  <c r="J178" i="1"/>
  <c r="H178" i="1"/>
  <c r="J175" i="1"/>
  <c r="H175" i="1"/>
  <c r="J150" i="1"/>
  <c r="H150" i="1"/>
  <c r="J123" i="1"/>
  <c r="H123" i="1"/>
  <c r="J116" i="1"/>
  <c r="H116" i="1"/>
  <c r="J115" i="1"/>
  <c r="H115" i="1"/>
  <c r="J112" i="1"/>
  <c r="H112" i="1"/>
  <c r="J109" i="1"/>
  <c r="H109" i="1"/>
  <c r="J105" i="1"/>
  <c r="H105" i="1"/>
  <c r="J104" i="1"/>
  <c r="H104" i="1"/>
  <c r="J103" i="1"/>
  <c r="H103" i="1"/>
  <c r="J101" i="1"/>
  <c r="H101" i="1"/>
  <c r="J100" i="1"/>
  <c r="H100" i="1"/>
  <c r="J99" i="1"/>
  <c r="J98" i="1"/>
  <c r="H98" i="1"/>
  <c r="J97" i="1"/>
  <c r="H97" i="1"/>
  <c r="H96" i="1"/>
  <c r="J95" i="1"/>
  <c r="H95" i="1"/>
  <c r="J94" i="1"/>
  <c r="H94" i="1"/>
  <c r="J93" i="1"/>
  <c r="J92" i="1"/>
  <c r="H92" i="1"/>
  <c r="J91" i="1"/>
  <c r="H91" i="1"/>
  <c r="J89" i="1"/>
  <c r="H89" i="1"/>
  <c r="J88" i="1"/>
  <c r="H88" i="1"/>
  <c r="J87" i="1"/>
  <c r="J86" i="1"/>
  <c r="H86" i="1"/>
  <c r="J85" i="1"/>
  <c r="H85" i="1"/>
  <c r="H84" i="1"/>
  <c r="J83" i="1"/>
  <c r="H83" i="1"/>
  <c r="J82" i="1"/>
  <c r="H82" i="1"/>
  <c r="J81" i="1"/>
  <c r="J80" i="1"/>
  <c r="H80" i="1"/>
  <c r="J79" i="1"/>
  <c r="H79" i="1"/>
  <c r="J77" i="1"/>
  <c r="H77" i="1"/>
  <c r="J76" i="1"/>
  <c r="H76" i="1"/>
  <c r="J75" i="1"/>
  <c r="J74" i="1"/>
  <c r="H74" i="1"/>
  <c r="J73" i="1"/>
  <c r="H73" i="1"/>
  <c r="H72" i="1"/>
  <c r="J71" i="1"/>
  <c r="H71" i="1"/>
  <c r="J70" i="1"/>
  <c r="H70" i="1"/>
  <c r="J69" i="1"/>
  <c r="J68" i="1"/>
  <c r="H68" i="1"/>
  <c r="J67" i="1"/>
  <c r="H67" i="1"/>
  <c r="J65" i="1"/>
  <c r="H65" i="1"/>
  <c r="J64" i="1"/>
  <c r="H64" i="1"/>
  <c r="J63" i="1"/>
  <c r="J62" i="1"/>
  <c r="H62" i="1"/>
  <c r="J61" i="1"/>
  <c r="H61" i="1"/>
  <c r="H60" i="1"/>
  <c r="J59" i="1"/>
  <c r="H59" i="1"/>
  <c r="J58" i="1"/>
  <c r="H58" i="1"/>
  <c r="J57" i="1"/>
  <c r="J56" i="1"/>
  <c r="H56" i="1"/>
  <c r="J55" i="1"/>
  <c r="H55" i="1"/>
  <c r="J53" i="1"/>
  <c r="H53" i="1"/>
  <c r="J52" i="1"/>
  <c r="H52" i="1"/>
  <c r="J51" i="1"/>
  <c r="J50" i="1"/>
  <c r="H50" i="1"/>
  <c r="J49" i="1"/>
  <c r="H49" i="1"/>
  <c r="H48" i="1"/>
  <c r="J47" i="1"/>
  <c r="H47" i="1"/>
  <c r="J46" i="1"/>
  <c r="H46" i="1"/>
  <c r="J45" i="1"/>
  <c r="J44" i="1"/>
  <c r="H44" i="1"/>
  <c r="J43" i="1"/>
  <c r="H43" i="1"/>
  <c r="J41" i="1"/>
  <c r="H41" i="1"/>
  <c r="J40" i="1"/>
  <c r="H40" i="1"/>
  <c r="J39" i="1"/>
  <c r="J38" i="1"/>
  <c r="H38" i="1"/>
  <c r="J37" i="1"/>
  <c r="H37" i="1"/>
  <c r="H36" i="1"/>
  <c r="J35" i="1"/>
  <c r="H35" i="1"/>
  <c r="J34" i="1"/>
  <c r="H34" i="1"/>
  <c r="J32" i="1"/>
  <c r="H32" i="1"/>
  <c r="J31" i="1"/>
  <c r="H31" i="1"/>
  <c r="J29" i="1"/>
  <c r="H29" i="1"/>
  <c r="J24" i="1"/>
  <c r="H24" i="1"/>
  <c r="J23" i="1"/>
  <c r="H23" i="1"/>
  <c r="G22" i="1"/>
  <c r="H22" i="1" s="1"/>
  <c r="J21" i="1"/>
  <c r="H21" i="1"/>
  <c r="J17" i="1"/>
  <c r="H17" i="1"/>
  <c r="I16" i="1"/>
  <c r="L16" i="1" s="1"/>
  <c r="G16" i="1"/>
  <c r="I12" i="1"/>
  <c r="L12" i="1" s="1"/>
  <c r="G12" i="1"/>
  <c r="I8" i="1"/>
  <c r="G8" i="1"/>
  <c r="F216" i="1"/>
  <c r="D216" i="1"/>
  <c r="F200" i="1"/>
  <c r="D200" i="1"/>
  <c r="C191" i="1"/>
  <c r="C187" i="1"/>
  <c r="F178" i="1"/>
  <c r="D178" i="1"/>
  <c r="F175" i="1"/>
  <c r="D175" i="1"/>
  <c r="C162" i="1"/>
  <c r="F150" i="1"/>
  <c r="D150" i="1"/>
  <c r="C144" i="1"/>
  <c r="C143" i="1"/>
  <c r="F123" i="1"/>
  <c r="D123" i="1"/>
  <c r="F116" i="1"/>
  <c r="D116" i="1"/>
  <c r="F115" i="1"/>
  <c r="D115" i="1"/>
  <c r="F112" i="1"/>
  <c r="D112" i="1"/>
  <c r="F109" i="1"/>
  <c r="D109" i="1"/>
  <c r="F105" i="1"/>
  <c r="D105" i="1"/>
  <c r="F104" i="1"/>
  <c r="D104" i="1"/>
  <c r="F103" i="1"/>
  <c r="D103" i="1"/>
  <c r="C102" i="1"/>
  <c r="F102" i="1" s="1"/>
  <c r="F101" i="1"/>
  <c r="D101" i="1"/>
  <c r="F100" i="1"/>
  <c r="D100" i="1"/>
  <c r="C99" i="1"/>
  <c r="F99" i="1" s="1"/>
  <c r="F98" i="1"/>
  <c r="D98" i="1"/>
  <c r="F97" i="1"/>
  <c r="D97" i="1"/>
  <c r="C96" i="1"/>
  <c r="F96" i="1" s="1"/>
  <c r="F95" i="1"/>
  <c r="D95" i="1"/>
  <c r="F94" i="1"/>
  <c r="D94" i="1"/>
  <c r="C93" i="1"/>
  <c r="F93" i="1" s="1"/>
  <c r="F92" i="1"/>
  <c r="D92" i="1"/>
  <c r="F91" i="1"/>
  <c r="D91" i="1"/>
  <c r="C90" i="1"/>
  <c r="F90" i="1" s="1"/>
  <c r="F89" i="1"/>
  <c r="D89" i="1"/>
  <c r="F88" i="1"/>
  <c r="D88" i="1"/>
  <c r="C87" i="1"/>
  <c r="F87" i="1" s="1"/>
  <c r="F86" i="1"/>
  <c r="D86" i="1"/>
  <c r="F85" i="1"/>
  <c r="D85" i="1"/>
  <c r="C84" i="1"/>
  <c r="F84" i="1" s="1"/>
  <c r="F83" i="1"/>
  <c r="D83" i="1"/>
  <c r="F82" i="1"/>
  <c r="D82" i="1"/>
  <c r="C81" i="1"/>
  <c r="F81" i="1" s="1"/>
  <c r="F80" i="1"/>
  <c r="D80" i="1"/>
  <c r="F79" i="1"/>
  <c r="D79" i="1"/>
  <c r="C78" i="1"/>
  <c r="F78" i="1" s="1"/>
  <c r="F77" i="1"/>
  <c r="D77" i="1"/>
  <c r="F76" i="1"/>
  <c r="D76" i="1"/>
  <c r="C75" i="1"/>
  <c r="F75" i="1" s="1"/>
  <c r="F74" i="1"/>
  <c r="D74" i="1"/>
  <c r="F73" i="1"/>
  <c r="D73" i="1"/>
  <c r="C72" i="1"/>
  <c r="F72" i="1" s="1"/>
  <c r="F71" i="1"/>
  <c r="D71" i="1"/>
  <c r="F70" i="1"/>
  <c r="D70" i="1"/>
  <c r="C69" i="1"/>
  <c r="F69" i="1" s="1"/>
  <c r="F68" i="1"/>
  <c r="D68" i="1"/>
  <c r="F67" i="1"/>
  <c r="D67" i="1"/>
  <c r="C66" i="1"/>
  <c r="F66" i="1" s="1"/>
  <c r="F65" i="1"/>
  <c r="D65" i="1"/>
  <c r="F64" i="1"/>
  <c r="D64" i="1"/>
  <c r="C63" i="1"/>
  <c r="F63" i="1" s="1"/>
  <c r="F62" i="1"/>
  <c r="D62" i="1"/>
  <c r="F61" i="1"/>
  <c r="D61" i="1"/>
  <c r="C60" i="1"/>
  <c r="F60" i="1" s="1"/>
  <c r="F59" i="1"/>
  <c r="D59" i="1"/>
  <c r="F58" i="1"/>
  <c r="D58" i="1"/>
  <c r="C57" i="1"/>
  <c r="F57" i="1" s="1"/>
  <c r="F56" i="1"/>
  <c r="D56" i="1"/>
  <c r="F55" i="1"/>
  <c r="D55" i="1"/>
  <c r="C54" i="1"/>
  <c r="F54" i="1" s="1"/>
  <c r="F53" i="1"/>
  <c r="D53" i="1"/>
  <c r="F52" i="1"/>
  <c r="D52" i="1"/>
  <c r="C51" i="1"/>
  <c r="F51" i="1" s="1"/>
  <c r="F50" i="1"/>
  <c r="D50" i="1"/>
  <c r="F49" i="1"/>
  <c r="D49" i="1"/>
  <c r="C48" i="1"/>
  <c r="F48" i="1" s="1"/>
  <c r="F47" i="1"/>
  <c r="D47" i="1"/>
  <c r="F46" i="1"/>
  <c r="D46" i="1"/>
  <c r="C45" i="1"/>
  <c r="F45" i="1" s="1"/>
  <c r="F44" i="1"/>
  <c r="D44" i="1"/>
  <c r="F43" i="1"/>
  <c r="D43" i="1"/>
  <c r="C42" i="1"/>
  <c r="F42" i="1" s="1"/>
  <c r="F41" i="1"/>
  <c r="D41" i="1"/>
  <c r="F40" i="1"/>
  <c r="D40" i="1"/>
  <c r="C39" i="1"/>
  <c r="F39" i="1" s="1"/>
  <c r="F38" i="1"/>
  <c r="D38" i="1"/>
  <c r="F37" i="1"/>
  <c r="D37" i="1"/>
  <c r="C36" i="1"/>
  <c r="F36" i="1" s="1"/>
  <c r="F35" i="1"/>
  <c r="D35" i="1"/>
  <c r="F34" i="1"/>
  <c r="D34" i="1"/>
  <c r="C33" i="1"/>
  <c r="F33" i="1" s="1"/>
  <c r="F32" i="1"/>
  <c r="D32" i="1"/>
  <c r="F31" i="1"/>
  <c r="D31" i="1"/>
  <c r="C30" i="1"/>
  <c r="F29" i="1"/>
  <c r="D29" i="1"/>
  <c r="F24" i="1"/>
  <c r="D24" i="1"/>
  <c r="F23" i="1"/>
  <c r="D23" i="1"/>
  <c r="C22" i="1"/>
  <c r="D22" i="1" s="1"/>
  <c r="F21" i="1"/>
  <c r="D21" i="1"/>
  <c r="F17" i="1"/>
  <c r="D17" i="1"/>
  <c r="C16" i="1"/>
  <c r="E14" i="1"/>
  <c r="E12" i="1"/>
  <c r="C12" i="1"/>
  <c r="E8" i="1"/>
  <c r="C8" i="1"/>
  <c r="B191" i="1"/>
  <c r="B187" i="1"/>
  <c r="B144" i="1"/>
  <c r="B117" i="1"/>
  <c r="B102" i="1"/>
  <c r="B99" i="1"/>
  <c r="B96" i="1"/>
  <c r="B93" i="1"/>
  <c r="B90" i="1"/>
  <c r="B87" i="1"/>
  <c r="B84" i="1"/>
  <c r="B81" i="1"/>
  <c r="B78" i="1"/>
  <c r="B75" i="1"/>
  <c r="B72" i="1"/>
  <c r="B69" i="1"/>
  <c r="B66" i="1"/>
  <c r="B63" i="1"/>
  <c r="B60" i="1"/>
  <c r="B57" i="1"/>
  <c r="B54" i="1"/>
  <c r="B51" i="1"/>
  <c r="B48" i="1"/>
  <c r="B45" i="1"/>
  <c r="B42" i="1"/>
  <c r="B39" i="1"/>
  <c r="B36" i="1"/>
  <c r="B33" i="1"/>
  <c r="B30" i="1"/>
  <c r="B16" i="1"/>
  <c r="B12" i="1"/>
  <c r="B8" i="1"/>
  <c r="E8" i="2"/>
  <c r="C8" i="2"/>
  <c r="K13" i="3" l="1"/>
  <c r="L8" i="1"/>
  <c r="L160" i="1"/>
  <c r="K13" i="1"/>
  <c r="K208" i="3"/>
  <c r="D162" i="1"/>
  <c r="F22" i="1"/>
  <c r="D42" i="1"/>
  <c r="D54" i="1"/>
  <c r="D66" i="1"/>
  <c r="D90" i="1"/>
  <c r="D30" i="1"/>
  <c r="E117" i="1"/>
  <c r="D187" i="1"/>
  <c r="D39" i="1"/>
  <c r="D51" i="1"/>
  <c r="D63" i="1"/>
  <c r="D75" i="1"/>
  <c r="D87" i="1"/>
  <c r="D99" i="1"/>
  <c r="E143" i="1"/>
  <c r="G143" i="1" s="1"/>
  <c r="I143" i="1" s="1"/>
  <c r="K143" i="1" s="1"/>
  <c r="K143" i="3" s="1"/>
  <c r="F187" i="1"/>
  <c r="F191" i="1"/>
  <c r="F162" i="1"/>
  <c r="C160" i="1"/>
  <c r="F160" i="1" s="1"/>
  <c r="D144" i="1"/>
  <c r="F144" i="1"/>
  <c r="C25" i="1"/>
  <c r="F25" i="1" s="1"/>
  <c r="B25" i="1"/>
  <c r="D78" i="1"/>
  <c r="D102" i="1"/>
  <c r="C117" i="1"/>
  <c r="D117" i="1" s="1"/>
  <c r="E13" i="1"/>
  <c r="H162" i="1"/>
  <c r="G14" i="1"/>
  <c r="H14" i="1" s="1"/>
  <c r="J33" i="1"/>
  <c r="F30" i="1"/>
  <c r="D36" i="1"/>
  <c r="D48" i="1"/>
  <c r="D60" i="1"/>
  <c r="D72" i="1"/>
  <c r="D84" i="1"/>
  <c r="D96" i="1"/>
  <c r="I14" i="1"/>
  <c r="L14" i="1" s="1"/>
  <c r="J22" i="1"/>
  <c r="H30" i="1"/>
  <c r="H42" i="1"/>
  <c r="H54" i="1"/>
  <c r="H66" i="1"/>
  <c r="H78" i="1"/>
  <c r="H90" i="1"/>
  <c r="H102" i="1"/>
  <c r="B14" i="1"/>
  <c r="C14" i="1"/>
  <c r="D33" i="1"/>
  <c r="D45" i="1"/>
  <c r="D57" i="1"/>
  <c r="D69" i="1"/>
  <c r="D81" i="1"/>
  <c r="D93" i="1"/>
  <c r="D191" i="1"/>
  <c r="G25" i="1"/>
  <c r="J30" i="1"/>
  <c r="J36" i="1"/>
  <c r="J42" i="1"/>
  <c r="J48" i="1"/>
  <c r="J54" i="1"/>
  <c r="J60" i="1"/>
  <c r="J66" i="1"/>
  <c r="J72" i="1"/>
  <c r="J78" i="1"/>
  <c r="J84" i="1"/>
  <c r="J90" i="1"/>
  <c r="J96" i="1"/>
  <c r="J102" i="1"/>
  <c r="J162" i="1"/>
  <c r="D143" i="1"/>
  <c r="H33" i="1"/>
  <c r="H39" i="1"/>
  <c r="H45" i="1"/>
  <c r="H51" i="1"/>
  <c r="H57" i="1"/>
  <c r="H63" i="1"/>
  <c r="H69" i="1"/>
  <c r="H75" i="1"/>
  <c r="H81" i="1"/>
  <c r="H87" i="1"/>
  <c r="H93" i="1"/>
  <c r="H99" i="1"/>
  <c r="H144" i="1"/>
  <c r="J144" i="1"/>
  <c r="H187" i="1"/>
  <c r="J12" i="1"/>
  <c r="J16" i="1"/>
  <c r="H12" i="1"/>
  <c r="H16" i="1"/>
  <c r="F12" i="1"/>
  <c r="F16" i="1"/>
  <c r="D12" i="1"/>
  <c r="D16" i="1"/>
  <c r="H8" i="1"/>
  <c r="J8" i="1"/>
  <c r="G11" i="1"/>
  <c r="I11" i="1"/>
  <c r="D8" i="1"/>
  <c r="F8" i="1"/>
  <c r="C11" i="1"/>
  <c r="E11" i="1"/>
  <c r="B11" i="1"/>
  <c r="B160" i="1"/>
  <c r="B117" i="2"/>
  <c r="B12" i="2"/>
  <c r="B8" i="2"/>
  <c r="D8" i="2" s="1"/>
  <c r="L13" i="1" l="1"/>
  <c r="L11" i="1"/>
  <c r="D25" i="1"/>
  <c r="F143" i="1"/>
  <c r="G117" i="1"/>
  <c r="H117" i="1" s="1"/>
  <c r="J14" i="1"/>
  <c r="D160" i="1"/>
  <c r="C10" i="1"/>
  <c r="D14" i="1"/>
  <c r="H25" i="1"/>
  <c r="C13" i="1"/>
  <c r="H160" i="1"/>
  <c r="H13" i="1" s="1"/>
  <c r="G13" i="1"/>
  <c r="J25" i="1"/>
  <c r="J160" i="1"/>
  <c r="I13" i="1"/>
  <c r="F14" i="1"/>
  <c r="F13" i="1" s="1"/>
  <c r="H11" i="1"/>
  <c r="J11" i="1"/>
  <c r="F11" i="1"/>
  <c r="D11" i="1"/>
  <c r="F117" i="1"/>
  <c r="E10" i="1"/>
  <c r="B13" i="1"/>
  <c r="B10" i="1"/>
  <c r="B201" i="3"/>
  <c r="B206" i="3"/>
  <c r="I17" i="3"/>
  <c r="L17" i="3" s="1"/>
  <c r="I21" i="3"/>
  <c r="L21" i="3" s="1"/>
  <c r="I23" i="3"/>
  <c r="L23" i="3" s="1"/>
  <c r="I24" i="3"/>
  <c r="L24" i="3" s="1"/>
  <c r="I26" i="3"/>
  <c r="L26" i="3" s="1"/>
  <c r="I29" i="3"/>
  <c r="L29" i="3" s="1"/>
  <c r="I31" i="3"/>
  <c r="L31" i="3" s="1"/>
  <c r="I32" i="3"/>
  <c r="L32" i="3" s="1"/>
  <c r="I34" i="3"/>
  <c r="L34" i="3" s="1"/>
  <c r="I35" i="3"/>
  <c r="L35" i="3" s="1"/>
  <c r="I37" i="3"/>
  <c r="L37" i="3" s="1"/>
  <c r="I38" i="3"/>
  <c r="L38" i="3" s="1"/>
  <c r="I40" i="3"/>
  <c r="L40" i="3" s="1"/>
  <c r="I41" i="3"/>
  <c r="L41" i="3" s="1"/>
  <c r="I43" i="3"/>
  <c r="L43" i="3" s="1"/>
  <c r="I44" i="3"/>
  <c r="L44" i="3" s="1"/>
  <c r="I46" i="3"/>
  <c r="L46" i="3" s="1"/>
  <c r="I47" i="3"/>
  <c r="L47" i="3" s="1"/>
  <c r="I49" i="3"/>
  <c r="L49" i="3" s="1"/>
  <c r="I50" i="3"/>
  <c r="L50" i="3" s="1"/>
  <c r="I52" i="3"/>
  <c r="L52" i="3" s="1"/>
  <c r="I53" i="3"/>
  <c r="L53" i="3" s="1"/>
  <c r="I55" i="3"/>
  <c r="L55" i="3" s="1"/>
  <c r="I56" i="3"/>
  <c r="L56" i="3" s="1"/>
  <c r="I58" i="3"/>
  <c r="L58" i="3" s="1"/>
  <c r="I59" i="3"/>
  <c r="L59" i="3" s="1"/>
  <c r="I61" i="3"/>
  <c r="L61" i="3" s="1"/>
  <c r="I62" i="3"/>
  <c r="L62" i="3" s="1"/>
  <c r="I64" i="3"/>
  <c r="L64" i="3" s="1"/>
  <c r="I65" i="3"/>
  <c r="L65" i="3" s="1"/>
  <c r="I67" i="3"/>
  <c r="L67" i="3" s="1"/>
  <c r="I68" i="3"/>
  <c r="L68" i="3" s="1"/>
  <c r="I70" i="3"/>
  <c r="L70" i="3" s="1"/>
  <c r="I71" i="3"/>
  <c r="L71" i="3" s="1"/>
  <c r="I73" i="3"/>
  <c r="L73" i="3" s="1"/>
  <c r="I74" i="3"/>
  <c r="L74" i="3" s="1"/>
  <c r="I76" i="3"/>
  <c r="L76" i="3" s="1"/>
  <c r="I77" i="3"/>
  <c r="L77" i="3" s="1"/>
  <c r="I79" i="3"/>
  <c r="L79" i="3" s="1"/>
  <c r="I80" i="3"/>
  <c r="L80" i="3" s="1"/>
  <c r="I82" i="3"/>
  <c r="L82" i="3" s="1"/>
  <c r="I83" i="3"/>
  <c r="L83" i="3" s="1"/>
  <c r="I85" i="3"/>
  <c r="L85" i="3" s="1"/>
  <c r="I86" i="3"/>
  <c r="L86" i="3" s="1"/>
  <c r="I88" i="3"/>
  <c r="L88" i="3" s="1"/>
  <c r="I89" i="3"/>
  <c r="L89" i="3" s="1"/>
  <c r="I91" i="3"/>
  <c r="L91" i="3" s="1"/>
  <c r="I92" i="3"/>
  <c r="L92" i="3" s="1"/>
  <c r="I94" i="3"/>
  <c r="L94" i="3" s="1"/>
  <c r="I95" i="3"/>
  <c r="L95" i="3" s="1"/>
  <c r="I97" i="3"/>
  <c r="L97" i="3" s="1"/>
  <c r="I98" i="3"/>
  <c r="L98" i="3" s="1"/>
  <c r="I100" i="3"/>
  <c r="L100" i="3" s="1"/>
  <c r="I101" i="3"/>
  <c r="L101" i="3" s="1"/>
  <c r="I103" i="3"/>
  <c r="L103" i="3" s="1"/>
  <c r="I104" i="3"/>
  <c r="L104" i="3" s="1"/>
  <c r="I105" i="3"/>
  <c r="L105" i="3" s="1"/>
  <c r="I109" i="3"/>
  <c r="L109" i="3" s="1"/>
  <c r="I112" i="3"/>
  <c r="L112" i="3" s="1"/>
  <c r="I115" i="3"/>
  <c r="L115" i="3" s="1"/>
  <c r="I116" i="3"/>
  <c r="L116" i="3" s="1"/>
  <c r="I123" i="3"/>
  <c r="L123" i="3" s="1"/>
  <c r="I143" i="3"/>
  <c r="L143" i="3" s="1"/>
  <c r="I150" i="3"/>
  <c r="L150" i="3" s="1"/>
  <c r="I161" i="3"/>
  <c r="L161" i="3" s="1"/>
  <c r="I175" i="3"/>
  <c r="L175" i="3" s="1"/>
  <c r="I177" i="3"/>
  <c r="L177" i="3" s="1"/>
  <c r="I178" i="3"/>
  <c r="L178" i="3" s="1"/>
  <c r="I184" i="3"/>
  <c r="L184" i="3" s="1"/>
  <c r="I201" i="3"/>
  <c r="L201" i="3" s="1"/>
  <c r="I206" i="3"/>
  <c r="L206" i="3" s="1"/>
  <c r="I209" i="3"/>
  <c r="L209" i="3" s="1"/>
  <c r="I217" i="3"/>
  <c r="L217" i="3" s="1"/>
  <c r="I8" i="2"/>
  <c r="I12" i="2"/>
  <c r="L12" i="2" s="1"/>
  <c r="I16" i="2"/>
  <c r="L16" i="2" s="1"/>
  <c r="J17" i="2"/>
  <c r="J21" i="2"/>
  <c r="I22" i="3"/>
  <c r="L22" i="3" s="1"/>
  <c r="J23" i="2"/>
  <c r="J24" i="2"/>
  <c r="J26" i="2"/>
  <c r="J29" i="2"/>
  <c r="I30" i="3"/>
  <c r="L30" i="3" s="1"/>
  <c r="J31" i="2"/>
  <c r="J32" i="2"/>
  <c r="J34" i="2"/>
  <c r="J35" i="2"/>
  <c r="I36" i="3"/>
  <c r="L36" i="3" s="1"/>
  <c r="J37" i="2"/>
  <c r="J38" i="2"/>
  <c r="I39" i="3"/>
  <c r="L39" i="3" s="1"/>
  <c r="J40" i="2"/>
  <c r="J41" i="2"/>
  <c r="I42" i="3"/>
  <c r="L42" i="3" s="1"/>
  <c r="J43" i="2"/>
  <c r="J44" i="2"/>
  <c r="J46" i="2"/>
  <c r="J47" i="2"/>
  <c r="I48" i="3"/>
  <c r="L48" i="3" s="1"/>
  <c r="J49" i="2"/>
  <c r="J50" i="2"/>
  <c r="I51" i="3"/>
  <c r="L51" i="3" s="1"/>
  <c r="J52" i="2"/>
  <c r="J53" i="2"/>
  <c r="I54" i="3"/>
  <c r="L54" i="3" s="1"/>
  <c r="J55" i="2"/>
  <c r="J56" i="2"/>
  <c r="J58" i="2"/>
  <c r="J59" i="2"/>
  <c r="I60" i="3"/>
  <c r="L60" i="3" s="1"/>
  <c r="J61" i="2"/>
  <c r="J62" i="2"/>
  <c r="I63" i="3"/>
  <c r="L63" i="3" s="1"/>
  <c r="J64" i="2"/>
  <c r="J65" i="2"/>
  <c r="I66" i="3"/>
  <c r="L66" i="3" s="1"/>
  <c r="J67" i="2"/>
  <c r="J68" i="2"/>
  <c r="J70" i="2"/>
  <c r="J71" i="2"/>
  <c r="I72" i="3"/>
  <c r="L72" i="3" s="1"/>
  <c r="J73" i="2"/>
  <c r="J74" i="2"/>
  <c r="I75" i="3"/>
  <c r="L75" i="3" s="1"/>
  <c r="J76" i="2"/>
  <c r="J77" i="2"/>
  <c r="I78" i="3"/>
  <c r="L78" i="3" s="1"/>
  <c r="J79" i="2"/>
  <c r="J80" i="2"/>
  <c r="J82" i="2"/>
  <c r="J83" i="2"/>
  <c r="I84" i="3"/>
  <c r="L84" i="3" s="1"/>
  <c r="J85" i="2"/>
  <c r="J86" i="2"/>
  <c r="I87" i="3"/>
  <c r="L87" i="3" s="1"/>
  <c r="J88" i="2"/>
  <c r="J89" i="2"/>
  <c r="I90" i="3"/>
  <c r="L90" i="3" s="1"/>
  <c r="J91" i="2"/>
  <c r="J92" i="2"/>
  <c r="J94" i="2"/>
  <c r="J95" i="2"/>
  <c r="I96" i="3"/>
  <c r="L96" i="3" s="1"/>
  <c r="J97" i="2"/>
  <c r="J98" i="2"/>
  <c r="I99" i="3"/>
  <c r="L99" i="3" s="1"/>
  <c r="J100" i="2"/>
  <c r="J101" i="2"/>
  <c r="I102" i="3"/>
  <c r="L102" i="3" s="1"/>
  <c r="J103" i="2"/>
  <c r="J104" i="2"/>
  <c r="J105" i="2"/>
  <c r="J106" i="2"/>
  <c r="J109" i="2"/>
  <c r="J112" i="2"/>
  <c r="J115" i="2"/>
  <c r="J116" i="2"/>
  <c r="J123" i="2"/>
  <c r="J150" i="2"/>
  <c r="J175" i="2"/>
  <c r="J177" i="2"/>
  <c r="J178" i="2"/>
  <c r="J186" i="2"/>
  <c r="J200" i="2"/>
  <c r="J208" i="2"/>
  <c r="C9" i="1" l="1"/>
  <c r="L8" i="2"/>
  <c r="L11" i="2" s="1"/>
  <c r="I117" i="1"/>
  <c r="J117" i="1" s="1"/>
  <c r="I142" i="3"/>
  <c r="G10" i="1"/>
  <c r="J13" i="1"/>
  <c r="D13" i="1"/>
  <c r="D10" i="1"/>
  <c r="D9" i="1" s="1"/>
  <c r="I93" i="3"/>
  <c r="L93" i="3" s="1"/>
  <c r="I81" i="3"/>
  <c r="L81" i="3" s="1"/>
  <c r="I69" i="3"/>
  <c r="L69" i="3" s="1"/>
  <c r="I57" i="3"/>
  <c r="L57" i="3" s="1"/>
  <c r="I45" i="3"/>
  <c r="L45" i="3" s="1"/>
  <c r="I33" i="3"/>
  <c r="L33" i="3" s="1"/>
  <c r="F10" i="1"/>
  <c r="F9" i="1" s="1"/>
  <c r="E9" i="1"/>
  <c r="B9" i="1"/>
  <c r="J187" i="2"/>
  <c r="J117" i="2"/>
  <c r="I11" i="2"/>
  <c r="I14" i="2"/>
  <c r="L14" i="2" s="1"/>
  <c r="L13" i="2" s="1"/>
  <c r="I162" i="3"/>
  <c r="L162" i="3" s="1"/>
  <c r="I8" i="3"/>
  <c r="L8" i="3" s="1"/>
  <c r="I12" i="3"/>
  <c r="L12" i="3" s="1"/>
  <c r="I16" i="3"/>
  <c r="L16" i="3" s="1"/>
  <c r="I106" i="3"/>
  <c r="L106" i="3" s="1"/>
  <c r="I113" i="3"/>
  <c r="L113" i="3" s="1"/>
  <c r="I144" i="3"/>
  <c r="L144" i="3" s="1"/>
  <c r="I192" i="3"/>
  <c r="L192" i="3" s="1"/>
  <c r="I10" i="1" l="1"/>
  <c r="I9" i="1" s="1"/>
  <c r="K117" i="1"/>
  <c r="K10" i="1" s="1"/>
  <c r="K10" i="3" s="1"/>
  <c r="K9" i="3" s="1"/>
  <c r="K142" i="3"/>
  <c r="L142" i="3" s="1"/>
  <c r="G9" i="1"/>
  <c r="L11" i="3"/>
  <c r="H10" i="1"/>
  <c r="H9" i="1" s="1"/>
  <c r="I14" i="3"/>
  <c r="L14" i="3" s="1"/>
  <c r="I25" i="3"/>
  <c r="L25" i="3" s="1"/>
  <c r="I11" i="3"/>
  <c r="I13" i="2"/>
  <c r="I10" i="2"/>
  <c r="I160" i="3"/>
  <c r="L160" i="3" s="1"/>
  <c r="J10" i="1" l="1"/>
  <c r="J9" i="1" s="1"/>
  <c r="L117" i="1"/>
  <c r="L10" i="2"/>
  <c r="L9" i="2" s="1"/>
  <c r="L13" i="3"/>
  <c r="L10" i="1"/>
  <c r="L9" i="1" s="1"/>
  <c r="K9" i="1"/>
  <c r="I13" i="3"/>
  <c r="I9" i="2"/>
  <c r="I208" i="3"/>
  <c r="L208" i="3" s="1"/>
  <c r="I10" i="3"/>
  <c r="I9" i="3" l="1"/>
  <c r="L10" i="3"/>
  <c r="L9" i="3" s="1"/>
  <c r="C143" i="3"/>
  <c r="G175" i="3"/>
  <c r="J175" i="3" s="1"/>
  <c r="G177" i="3"/>
  <c r="J177" i="3" s="1"/>
  <c r="G178" i="3"/>
  <c r="J178" i="3" s="1"/>
  <c r="G184" i="3"/>
  <c r="J184" i="3" s="1"/>
  <c r="C175" i="3"/>
  <c r="C177" i="3"/>
  <c r="C178" i="3"/>
  <c r="C187" i="3"/>
  <c r="C201" i="3"/>
  <c r="C206" i="3"/>
  <c r="C184" i="3"/>
  <c r="C21" i="3"/>
  <c r="B217" i="3"/>
  <c r="B150" i="3"/>
  <c r="J191" i="2"/>
  <c r="B116" i="3"/>
  <c r="G17" i="3"/>
  <c r="J17" i="3" s="1"/>
  <c r="G21" i="3"/>
  <c r="J21" i="3" s="1"/>
  <c r="G23" i="3"/>
  <c r="J23" i="3" s="1"/>
  <c r="G24" i="3"/>
  <c r="J24" i="3" s="1"/>
  <c r="G26" i="3"/>
  <c r="J26" i="3" s="1"/>
  <c r="G29" i="3"/>
  <c r="J29" i="3" s="1"/>
  <c r="G31" i="3"/>
  <c r="J31" i="3" s="1"/>
  <c r="G32" i="3"/>
  <c r="J32" i="3" s="1"/>
  <c r="G34" i="3"/>
  <c r="J34" i="3" s="1"/>
  <c r="G35" i="3"/>
  <c r="J35" i="3" s="1"/>
  <c r="G37" i="3"/>
  <c r="J37" i="3" s="1"/>
  <c r="G38" i="3"/>
  <c r="J38" i="3" s="1"/>
  <c r="G40" i="3"/>
  <c r="J40" i="3" s="1"/>
  <c r="G41" i="3"/>
  <c r="J41" i="3" s="1"/>
  <c r="G43" i="3"/>
  <c r="J43" i="3" s="1"/>
  <c r="G44" i="3"/>
  <c r="J44" i="3" s="1"/>
  <c r="G46" i="3"/>
  <c r="J46" i="3" s="1"/>
  <c r="G47" i="3"/>
  <c r="J47" i="3" s="1"/>
  <c r="G49" i="3"/>
  <c r="J49" i="3" s="1"/>
  <c r="G50" i="3"/>
  <c r="J50" i="3" s="1"/>
  <c r="G52" i="3"/>
  <c r="J52" i="3" s="1"/>
  <c r="G53" i="3"/>
  <c r="J53" i="3" s="1"/>
  <c r="G55" i="3"/>
  <c r="J55" i="3" s="1"/>
  <c r="G56" i="3"/>
  <c r="J56" i="3" s="1"/>
  <c r="G58" i="3"/>
  <c r="J58" i="3" s="1"/>
  <c r="G59" i="3"/>
  <c r="J59" i="3" s="1"/>
  <c r="G61" i="3"/>
  <c r="J61" i="3" s="1"/>
  <c r="G62" i="3"/>
  <c r="J62" i="3" s="1"/>
  <c r="G64" i="3"/>
  <c r="J64" i="3" s="1"/>
  <c r="G65" i="3"/>
  <c r="J65" i="3" s="1"/>
  <c r="G67" i="3"/>
  <c r="J67" i="3" s="1"/>
  <c r="G68" i="3"/>
  <c r="J68" i="3" s="1"/>
  <c r="G70" i="3"/>
  <c r="J70" i="3" s="1"/>
  <c r="G71" i="3"/>
  <c r="J71" i="3" s="1"/>
  <c r="G73" i="3"/>
  <c r="J73" i="3" s="1"/>
  <c r="G74" i="3"/>
  <c r="J74" i="3" s="1"/>
  <c r="G76" i="3"/>
  <c r="J76" i="3" s="1"/>
  <c r="G77" i="3"/>
  <c r="J77" i="3" s="1"/>
  <c r="G79" i="3"/>
  <c r="J79" i="3" s="1"/>
  <c r="G80" i="3"/>
  <c r="J80" i="3" s="1"/>
  <c r="G82" i="3"/>
  <c r="J82" i="3" s="1"/>
  <c r="G83" i="3"/>
  <c r="J83" i="3" s="1"/>
  <c r="G85" i="3"/>
  <c r="J85" i="3" s="1"/>
  <c r="G86" i="3"/>
  <c r="J86" i="3" s="1"/>
  <c r="G88" i="3"/>
  <c r="J88" i="3" s="1"/>
  <c r="G89" i="3"/>
  <c r="J89" i="3" s="1"/>
  <c r="G91" i="3"/>
  <c r="J91" i="3" s="1"/>
  <c r="G92" i="3"/>
  <c r="J92" i="3" s="1"/>
  <c r="G94" i="3"/>
  <c r="J94" i="3" s="1"/>
  <c r="G95" i="3"/>
  <c r="J95" i="3" s="1"/>
  <c r="G97" i="3"/>
  <c r="J97" i="3" s="1"/>
  <c r="G98" i="3"/>
  <c r="J98" i="3" s="1"/>
  <c r="G100" i="3"/>
  <c r="J100" i="3" s="1"/>
  <c r="G101" i="3"/>
  <c r="J101" i="3" s="1"/>
  <c r="G103" i="3"/>
  <c r="J103" i="3" s="1"/>
  <c r="G104" i="3"/>
  <c r="J104" i="3" s="1"/>
  <c r="G105" i="3"/>
  <c r="J105" i="3" s="1"/>
  <c r="G109" i="3"/>
  <c r="J109" i="3" s="1"/>
  <c r="G112" i="3"/>
  <c r="J112" i="3" s="1"/>
  <c r="G115" i="3"/>
  <c r="J115" i="3" s="1"/>
  <c r="G116" i="3"/>
  <c r="J116" i="3" s="1"/>
  <c r="G123" i="3"/>
  <c r="J123" i="3" s="1"/>
  <c r="G142" i="3"/>
  <c r="J142" i="3" s="1"/>
  <c r="G143" i="3"/>
  <c r="J143" i="3" s="1"/>
  <c r="G150" i="3"/>
  <c r="J150" i="3" s="1"/>
  <c r="G161" i="3"/>
  <c r="J161" i="3" s="1"/>
  <c r="G201" i="3"/>
  <c r="J201" i="3" s="1"/>
  <c r="G206" i="3"/>
  <c r="J206" i="3" s="1"/>
  <c r="G209" i="3"/>
  <c r="J209" i="3" s="1"/>
  <c r="G217" i="3"/>
  <c r="J217" i="3" s="1"/>
  <c r="E17" i="3"/>
  <c r="E21" i="3"/>
  <c r="E23" i="3"/>
  <c r="E24" i="3"/>
  <c r="E26" i="3"/>
  <c r="E29" i="3"/>
  <c r="E31" i="3"/>
  <c r="E32" i="3"/>
  <c r="E34" i="3"/>
  <c r="E35" i="3"/>
  <c r="E37" i="3"/>
  <c r="E38" i="3"/>
  <c r="E40" i="3"/>
  <c r="E41" i="3"/>
  <c r="E43" i="3"/>
  <c r="E44" i="3"/>
  <c r="E46" i="3"/>
  <c r="E47" i="3"/>
  <c r="E49" i="3"/>
  <c r="E50" i="3"/>
  <c r="E52" i="3"/>
  <c r="E53" i="3"/>
  <c r="E55" i="3"/>
  <c r="E56" i="3"/>
  <c r="E58" i="3"/>
  <c r="E59" i="3"/>
  <c r="E61" i="3"/>
  <c r="E62" i="3"/>
  <c r="E64" i="3"/>
  <c r="E65" i="3"/>
  <c r="E67" i="3"/>
  <c r="E68" i="3"/>
  <c r="E70" i="3"/>
  <c r="E71" i="3"/>
  <c r="E73" i="3"/>
  <c r="E74" i="3"/>
  <c r="E76" i="3"/>
  <c r="E77" i="3"/>
  <c r="E79" i="3"/>
  <c r="E80" i="3"/>
  <c r="E82" i="3"/>
  <c r="E83" i="3"/>
  <c r="E85" i="3"/>
  <c r="E86" i="3"/>
  <c r="E88" i="3"/>
  <c r="E89" i="3"/>
  <c r="E91" i="3"/>
  <c r="E92" i="3"/>
  <c r="E94" i="3"/>
  <c r="E95" i="3"/>
  <c r="E97" i="3"/>
  <c r="E98" i="3"/>
  <c r="E100" i="3"/>
  <c r="E101" i="3"/>
  <c r="E103" i="3"/>
  <c r="E104" i="3"/>
  <c r="E105" i="3"/>
  <c r="E109" i="3"/>
  <c r="E112" i="3"/>
  <c r="E115" i="3"/>
  <c r="E116" i="3"/>
  <c r="E123" i="3"/>
  <c r="E150" i="3"/>
  <c r="E161" i="3"/>
  <c r="E175" i="3"/>
  <c r="E177" i="3"/>
  <c r="E178" i="3"/>
  <c r="E184" i="3"/>
  <c r="E187" i="3"/>
  <c r="E201" i="3"/>
  <c r="E206" i="3"/>
  <c r="E209" i="3"/>
  <c r="E217" i="3"/>
  <c r="H17" i="2"/>
  <c r="C17" i="3"/>
  <c r="C23" i="3"/>
  <c r="C24" i="3"/>
  <c r="C26" i="3"/>
  <c r="C29" i="3"/>
  <c r="C31" i="3"/>
  <c r="C32" i="3"/>
  <c r="C34" i="3"/>
  <c r="C35" i="3"/>
  <c r="C37" i="3"/>
  <c r="C38" i="3"/>
  <c r="C40" i="3"/>
  <c r="C41" i="3"/>
  <c r="C43" i="3"/>
  <c r="C44" i="3"/>
  <c r="C46" i="3"/>
  <c r="C47" i="3"/>
  <c r="C49" i="3"/>
  <c r="C50" i="3"/>
  <c r="C52" i="3"/>
  <c r="C53" i="3"/>
  <c r="C55" i="3"/>
  <c r="C56" i="3"/>
  <c r="C58" i="3"/>
  <c r="C59" i="3"/>
  <c r="C61" i="3"/>
  <c r="C62" i="3"/>
  <c r="C64" i="3"/>
  <c r="C65" i="3"/>
  <c r="C67" i="3"/>
  <c r="C68" i="3"/>
  <c r="C70" i="3"/>
  <c r="C71" i="3"/>
  <c r="C73" i="3"/>
  <c r="C74" i="3"/>
  <c r="C76" i="3"/>
  <c r="C77" i="3"/>
  <c r="C79" i="3"/>
  <c r="C80" i="3"/>
  <c r="C82" i="3"/>
  <c r="C83" i="3"/>
  <c r="C85" i="3"/>
  <c r="C86" i="3"/>
  <c r="C88" i="3"/>
  <c r="C89" i="3"/>
  <c r="C91" i="3"/>
  <c r="C92" i="3"/>
  <c r="C94" i="3"/>
  <c r="C95" i="3"/>
  <c r="C97" i="3"/>
  <c r="C98" i="3"/>
  <c r="C100" i="3"/>
  <c r="C101" i="3"/>
  <c r="C103" i="3"/>
  <c r="C104" i="3"/>
  <c r="C105" i="3"/>
  <c r="C109" i="3"/>
  <c r="C112" i="3"/>
  <c r="C115" i="3"/>
  <c r="C116" i="3"/>
  <c r="C123" i="3"/>
  <c r="C150" i="3"/>
  <c r="C161" i="3"/>
  <c r="C209" i="3"/>
  <c r="C217" i="3"/>
  <c r="H26" i="2"/>
  <c r="J27" i="2"/>
  <c r="B161" i="3"/>
  <c r="B175" i="3"/>
  <c r="B177" i="3"/>
  <c r="B178" i="3"/>
  <c r="B184" i="3"/>
  <c r="B187" i="3"/>
  <c r="B209" i="3"/>
  <c r="B123" i="3"/>
  <c r="B17" i="3"/>
  <c r="B27" i="2"/>
  <c r="B191" i="2"/>
  <c r="B16" i="2"/>
  <c r="D27" i="2" l="1"/>
  <c r="G187" i="3"/>
  <c r="I187" i="3"/>
  <c r="L187" i="3" s="1"/>
  <c r="J162" i="2"/>
  <c r="F191" i="2"/>
  <c r="E142" i="3"/>
  <c r="H142" i="3" s="1"/>
  <c r="D161" i="3"/>
  <c r="D187" i="3"/>
  <c r="C142" i="3"/>
  <c r="F116" i="3"/>
  <c r="F83" i="3"/>
  <c r="F59" i="3"/>
  <c r="F47" i="3"/>
  <c r="F21" i="3"/>
  <c r="H85" i="3"/>
  <c r="H37" i="3"/>
  <c r="H24" i="3"/>
  <c r="D177" i="3"/>
  <c r="H116" i="3"/>
  <c r="H89" i="3"/>
  <c r="H77" i="3"/>
  <c r="H41" i="3"/>
  <c r="F209" i="3"/>
  <c r="F100" i="3"/>
  <c r="F94" i="3"/>
  <c r="F82" i="3"/>
  <c r="F76" i="3"/>
  <c r="F70" i="3"/>
  <c r="F64" i="3"/>
  <c r="F58" i="3"/>
  <c r="F46" i="3"/>
  <c r="F34" i="3"/>
  <c r="F98" i="3"/>
  <c r="F86" i="3"/>
  <c r="F74" i="3"/>
  <c r="F68" i="3"/>
  <c r="F62" i="3"/>
  <c r="F50" i="3"/>
  <c r="F38" i="3"/>
  <c r="F32" i="3"/>
  <c r="H100" i="3"/>
  <c r="H94" i="3"/>
  <c r="H82" i="3"/>
  <c r="H76" i="3"/>
  <c r="H70" i="3"/>
  <c r="H58" i="3"/>
  <c r="H46" i="3"/>
  <c r="H34" i="3"/>
  <c r="F161" i="3"/>
  <c r="F112" i="3"/>
  <c r="F103" i="3"/>
  <c r="F55" i="3"/>
  <c r="F24" i="3"/>
  <c r="F187" i="3"/>
  <c r="H98" i="3"/>
  <c r="H86" i="3"/>
  <c r="H74" i="3"/>
  <c r="H68" i="3"/>
  <c r="H62" i="3"/>
  <c r="H50" i="3"/>
  <c r="H38" i="3"/>
  <c r="F178" i="3"/>
  <c r="D201" i="3"/>
  <c r="D191" i="2"/>
  <c r="H178" i="3"/>
  <c r="F177" i="3"/>
  <c r="F175" i="3"/>
  <c r="H150" i="3"/>
  <c r="D17" i="3"/>
  <c r="H217" i="3"/>
  <c r="H206" i="3"/>
  <c r="H184" i="3"/>
  <c r="F150" i="3"/>
  <c r="D150" i="3"/>
  <c r="H109" i="3"/>
  <c r="H104" i="3"/>
  <c r="D209" i="3"/>
  <c r="H80" i="3"/>
  <c r="H56" i="3"/>
  <c r="H52" i="3"/>
  <c r="H29" i="3"/>
  <c r="H23" i="3"/>
  <c r="F217" i="3"/>
  <c r="F206" i="3"/>
  <c r="D143" i="3"/>
  <c r="F123" i="3"/>
  <c r="F109" i="3"/>
  <c r="F104" i="3"/>
  <c r="F91" i="3"/>
  <c r="F67" i="3"/>
  <c r="F35" i="3"/>
  <c r="H97" i="3"/>
  <c r="H65" i="3"/>
  <c r="H32" i="3"/>
  <c r="D206" i="3"/>
  <c r="F95" i="3"/>
  <c r="F80" i="3"/>
  <c r="F56" i="3"/>
  <c r="F52" i="3"/>
  <c r="F43" i="3"/>
  <c r="H73" i="3"/>
  <c r="H64" i="3"/>
  <c r="H49" i="3"/>
  <c r="D123" i="3"/>
  <c r="F92" i="3"/>
  <c r="F88" i="3"/>
  <c r="F79" i="3"/>
  <c r="F71" i="3"/>
  <c r="F44" i="3"/>
  <c r="F40" i="3"/>
  <c r="F31" i="3"/>
  <c r="F26" i="3"/>
  <c r="H201" i="3"/>
  <c r="F201" i="3"/>
  <c r="H115" i="3"/>
  <c r="H105" i="3"/>
  <c r="H101" i="3"/>
  <c r="H92" i="3"/>
  <c r="H88" i="3"/>
  <c r="H61" i="3"/>
  <c r="H53" i="3"/>
  <c r="H44" i="3"/>
  <c r="H40" i="3"/>
  <c r="C192" i="3"/>
  <c r="F115" i="3"/>
  <c r="F105" i="3"/>
  <c r="F101" i="3"/>
  <c r="F97" i="3"/>
  <c r="F89" i="3"/>
  <c r="F85" i="3"/>
  <c r="F77" i="3"/>
  <c r="F73" i="3"/>
  <c r="F65" i="3"/>
  <c r="F61" i="3"/>
  <c r="F53" i="3"/>
  <c r="F49" i="3"/>
  <c r="F41" i="3"/>
  <c r="F37" i="3"/>
  <c r="F29" i="3"/>
  <c r="F23" i="3"/>
  <c r="H209" i="3"/>
  <c r="H112" i="3"/>
  <c r="H103" i="3"/>
  <c r="H95" i="3"/>
  <c r="H91" i="3"/>
  <c r="H83" i="3"/>
  <c r="H79" i="3"/>
  <c r="H71" i="3"/>
  <c r="H67" i="3"/>
  <c r="H59" i="3"/>
  <c r="H55" i="3"/>
  <c r="H47" i="3"/>
  <c r="H43" i="3"/>
  <c r="H35" i="3"/>
  <c r="H31" i="3"/>
  <c r="D184" i="3"/>
  <c r="F184" i="3"/>
  <c r="D175" i="3"/>
  <c r="D178" i="3"/>
  <c r="H187" i="3"/>
  <c r="F17" i="3"/>
  <c r="H26" i="3"/>
  <c r="H161" i="3"/>
  <c r="H177" i="3"/>
  <c r="H175" i="3"/>
  <c r="H21" i="3"/>
  <c r="H17" i="3"/>
  <c r="B192" i="3"/>
  <c r="H123" i="3"/>
  <c r="H191" i="2"/>
  <c r="H27" i="2"/>
  <c r="F27" i="2"/>
  <c r="J187" i="3" l="1"/>
  <c r="G192" i="3"/>
  <c r="J192" i="3" s="1"/>
  <c r="F142" i="3"/>
  <c r="D142" i="3"/>
  <c r="E143" i="3"/>
  <c r="D192" i="3"/>
  <c r="E192" i="3"/>
  <c r="F192" i="3" s="1"/>
  <c r="G8" i="2"/>
  <c r="J8" i="2" l="1"/>
  <c r="F143" i="3"/>
  <c r="H143" i="3"/>
  <c r="H192" i="3"/>
  <c r="H8" i="2"/>
  <c r="F8" i="2"/>
  <c r="A201" i="3"/>
  <c r="A206" i="3"/>
  <c r="A175" i="3"/>
  <c r="A177" i="3"/>
  <c r="A178" i="3"/>
  <c r="A184" i="3"/>
  <c r="A143" i="3"/>
  <c r="A144" i="3"/>
  <c r="A150" i="3"/>
  <c r="A142" i="3"/>
  <c r="A123" i="3"/>
  <c r="B21" i="3"/>
  <c r="A23" i="3"/>
  <c r="B23" i="3"/>
  <c r="A24" i="3"/>
  <c r="B24" i="3"/>
  <c r="A29" i="3"/>
  <c r="B29" i="3"/>
  <c r="A31" i="3"/>
  <c r="B31" i="3"/>
  <c r="D31" i="3" s="1"/>
  <c r="A32" i="3"/>
  <c r="B32" i="3"/>
  <c r="A34" i="3"/>
  <c r="B34" i="3"/>
  <c r="A35" i="3"/>
  <c r="B35" i="3"/>
  <c r="A37" i="3"/>
  <c r="B37" i="3"/>
  <c r="A38" i="3"/>
  <c r="B38" i="3"/>
  <c r="A40" i="3"/>
  <c r="B40" i="3"/>
  <c r="A41" i="3"/>
  <c r="B41" i="3"/>
  <c r="A43" i="3"/>
  <c r="B43" i="3"/>
  <c r="A44" i="3"/>
  <c r="B44" i="3"/>
  <c r="A46" i="3"/>
  <c r="B46" i="3"/>
  <c r="A47" i="3"/>
  <c r="B47" i="3"/>
  <c r="A49" i="3"/>
  <c r="B49" i="3"/>
  <c r="D49" i="3" s="1"/>
  <c r="A50" i="3"/>
  <c r="B50" i="3"/>
  <c r="A52" i="3"/>
  <c r="B52" i="3"/>
  <c r="A53" i="3"/>
  <c r="B53" i="3"/>
  <c r="A55" i="3"/>
  <c r="B55" i="3"/>
  <c r="A56" i="3"/>
  <c r="B56" i="3"/>
  <c r="A58" i="3"/>
  <c r="B58" i="3"/>
  <c r="A59" i="3"/>
  <c r="B59" i="3"/>
  <c r="A61" i="3"/>
  <c r="B61" i="3"/>
  <c r="A62" i="3"/>
  <c r="B62" i="3"/>
  <c r="A64" i="3"/>
  <c r="B64" i="3"/>
  <c r="A65" i="3"/>
  <c r="B65" i="3"/>
  <c r="A67" i="3"/>
  <c r="B67" i="3"/>
  <c r="D67" i="3" s="1"/>
  <c r="A68" i="3"/>
  <c r="B68" i="3"/>
  <c r="A70" i="3"/>
  <c r="B70" i="3"/>
  <c r="A71" i="3"/>
  <c r="B71" i="3"/>
  <c r="A73" i="3"/>
  <c r="B73" i="3"/>
  <c r="A74" i="3"/>
  <c r="B74" i="3"/>
  <c r="A76" i="3"/>
  <c r="B76" i="3"/>
  <c r="A77" i="3"/>
  <c r="B77" i="3"/>
  <c r="A79" i="3"/>
  <c r="B79" i="3"/>
  <c r="A80" i="3"/>
  <c r="B80" i="3"/>
  <c r="A82" i="3"/>
  <c r="B82" i="3"/>
  <c r="A83" i="3"/>
  <c r="B83" i="3"/>
  <c r="A85" i="3"/>
  <c r="B85" i="3"/>
  <c r="A86" i="3"/>
  <c r="B86" i="3"/>
  <c r="A88" i="3"/>
  <c r="B88" i="3"/>
  <c r="A89" i="3"/>
  <c r="B89" i="3"/>
  <c r="A91" i="3"/>
  <c r="B91" i="3"/>
  <c r="A92" i="3"/>
  <c r="B92" i="3"/>
  <c r="A94" i="3"/>
  <c r="B94" i="3"/>
  <c r="A95" i="3"/>
  <c r="B95" i="3"/>
  <c r="A97" i="3"/>
  <c r="B97" i="3"/>
  <c r="A98" i="3"/>
  <c r="B98" i="3"/>
  <c r="A100" i="3"/>
  <c r="B100" i="3"/>
  <c r="A101" i="3"/>
  <c r="B101" i="3"/>
  <c r="A103" i="3"/>
  <c r="B103" i="3"/>
  <c r="A104" i="3"/>
  <c r="B104" i="3"/>
  <c r="A105" i="3"/>
  <c r="B105" i="3"/>
  <c r="A109" i="3"/>
  <c r="B109" i="3"/>
  <c r="A112" i="3"/>
  <c r="B112" i="3"/>
  <c r="A115" i="3"/>
  <c r="B115" i="3"/>
  <c r="A116" i="3"/>
  <c r="A187" i="3"/>
  <c r="A217" i="3"/>
  <c r="A216" i="2"/>
  <c r="A200" i="2"/>
  <c r="A150" i="2"/>
  <c r="A123" i="2"/>
  <c r="A112" i="2"/>
  <c r="A21" i="2"/>
  <c r="A21" i="3" s="1"/>
  <c r="A17" i="1"/>
  <c r="A17" i="2" s="1"/>
  <c r="A17" i="3" s="1"/>
  <c r="B187" i="2"/>
  <c r="F187" i="2"/>
  <c r="B162" i="2"/>
  <c r="B144" i="2"/>
  <c r="C144" i="3"/>
  <c r="H123" i="2"/>
  <c r="H150" i="2"/>
  <c r="H175" i="2"/>
  <c r="H177" i="2"/>
  <c r="H178" i="2"/>
  <c r="H186" i="2"/>
  <c r="H200" i="2"/>
  <c r="H208" i="2"/>
  <c r="F21" i="2"/>
  <c r="F23" i="2"/>
  <c r="F24" i="2"/>
  <c r="F26" i="2"/>
  <c r="F29" i="2"/>
  <c r="F31" i="2"/>
  <c r="F32" i="2"/>
  <c r="F34" i="2"/>
  <c r="F35" i="2"/>
  <c r="F37" i="2"/>
  <c r="F38" i="2"/>
  <c r="F40" i="2"/>
  <c r="F41" i="2"/>
  <c r="F43" i="2"/>
  <c r="F44" i="2"/>
  <c r="F46" i="2"/>
  <c r="F47" i="2"/>
  <c r="F49" i="2"/>
  <c r="F50" i="2"/>
  <c r="F52" i="2"/>
  <c r="F53" i="2"/>
  <c r="F55" i="2"/>
  <c r="F56" i="2"/>
  <c r="F58" i="2"/>
  <c r="F59" i="2"/>
  <c r="F61" i="2"/>
  <c r="F62" i="2"/>
  <c r="F64" i="2"/>
  <c r="F65" i="2"/>
  <c r="F67" i="2"/>
  <c r="F68" i="2"/>
  <c r="F70" i="2"/>
  <c r="F71" i="2"/>
  <c r="F73" i="2"/>
  <c r="F74" i="2"/>
  <c r="F76" i="2"/>
  <c r="F77" i="2"/>
  <c r="F79" i="2"/>
  <c r="F80" i="2"/>
  <c r="F82" i="2"/>
  <c r="F83" i="2"/>
  <c r="F85" i="2"/>
  <c r="F86" i="2"/>
  <c r="F88" i="2"/>
  <c r="F89" i="2"/>
  <c r="F91" i="2"/>
  <c r="F92" i="2"/>
  <c r="F94" i="2"/>
  <c r="F95" i="2"/>
  <c r="F97" i="2"/>
  <c r="F98" i="2"/>
  <c r="F100" i="2"/>
  <c r="F101" i="2"/>
  <c r="F103" i="2"/>
  <c r="F104" i="2"/>
  <c r="F105" i="2"/>
  <c r="F109" i="2"/>
  <c r="F110" i="2"/>
  <c r="F112" i="2"/>
  <c r="F115" i="2"/>
  <c r="F116" i="2"/>
  <c r="F123" i="2"/>
  <c r="F150" i="2"/>
  <c r="F175" i="2"/>
  <c r="F177" i="2"/>
  <c r="F178" i="2"/>
  <c r="F186" i="2"/>
  <c r="F200" i="2"/>
  <c r="F208" i="2"/>
  <c r="D17" i="2"/>
  <c r="D21" i="2"/>
  <c r="D23" i="2"/>
  <c r="D24" i="2"/>
  <c r="D26" i="2"/>
  <c r="D29" i="2"/>
  <c r="D31" i="2"/>
  <c r="D32" i="2"/>
  <c r="D34" i="2"/>
  <c r="D35" i="2"/>
  <c r="D37" i="2"/>
  <c r="D38" i="2"/>
  <c r="D40" i="2"/>
  <c r="D41" i="2"/>
  <c r="D43" i="2"/>
  <c r="D44" i="2"/>
  <c r="D46" i="2"/>
  <c r="D47" i="2"/>
  <c r="D49" i="2"/>
  <c r="D50" i="2"/>
  <c r="D52" i="2"/>
  <c r="D53" i="2"/>
  <c r="D55" i="2"/>
  <c r="D56" i="2"/>
  <c r="D58" i="2"/>
  <c r="D59" i="2"/>
  <c r="D61" i="2"/>
  <c r="D62" i="2"/>
  <c r="D64" i="2"/>
  <c r="D65" i="2"/>
  <c r="D67" i="2"/>
  <c r="D68" i="2"/>
  <c r="D70" i="2"/>
  <c r="D71" i="2"/>
  <c r="D73" i="2"/>
  <c r="D74" i="2"/>
  <c r="D76" i="2"/>
  <c r="D77" i="2"/>
  <c r="D79" i="2"/>
  <c r="D80" i="2"/>
  <c r="D82" i="2"/>
  <c r="D83" i="2"/>
  <c r="D85" i="2"/>
  <c r="D86" i="2"/>
  <c r="D88" i="2"/>
  <c r="D89" i="2"/>
  <c r="D91" i="2"/>
  <c r="D92" i="2"/>
  <c r="D94" i="2"/>
  <c r="D95" i="2"/>
  <c r="D97" i="2"/>
  <c r="D98" i="2"/>
  <c r="D100" i="2"/>
  <c r="D101" i="2"/>
  <c r="D103" i="2"/>
  <c r="D104" i="2"/>
  <c r="D105" i="2"/>
  <c r="D109" i="2"/>
  <c r="D112" i="2"/>
  <c r="D115" i="2"/>
  <c r="D116" i="2"/>
  <c r="D123" i="2"/>
  <c r="D150" i="2"/>
  <c r="D175" i="2"/>
  <c r="D177" i="2"/>
  <c r="D178" i="2"/>
  <c r="D186" i="2"/>
  <c r="D200" i="2"/>
  <c r="D208" i="2"/>
  <c r="A186" i="2"/>
  <c r="A116" i="2"/>
  <c r="A115" i="2"/>
  <c r="A109" i="2"/>
  <c r="A105" i="2"/>
  <c r="A104" i="2"/>
  <c r="A103" i="2"/>
  <c r="A101" i="2"/>
  <c r="A100" i="2"/>
  <c r="A98" i="2"/>
  <c r="A97" i="2"/>
  <c r="A95" i="2"/>
  <c r="A94" i="2"/>
  <c r="A92" i="2"/>
  <c r="A91" i="2"/>
  <c r="A89" i="2"/>
  <c r="A88" i="2"/>
  <c r="A86" i="2"/>
  <c r="A85" i="2"/>
  <c r="A83" i="2"/>
  <c r="A82" i="2"/>
  <c r="A80" i="2"/>
  <c r="A79" i="2"/>
  <c r="A77" i="2"/>
  <c r="A76" i="2"/>
  <c r="A74" i="2"/>
  <c r="A73" i="2"/>
  <c r="A71" i="2"/>
  <c r="A70" i="2"/>
  <c r="A68" i="2"/>
  <c r="A67" i="2"/>
  <c r="A65" i="2"/>
  <c r="A64" i="2"/>
  <c r="A62" i="2"/>
  <c r="A61" i="2"/>
  <c r="A59" i="2"/>
  <c r="A58" i="2"/>
  <c r="A56" i="2"/>
  <c r="A55" i="2"/>
  <c r="A53" i="2"/>
  <c r="A52" i="2"/>
  <c r="A50" i="2"/>
  <c r="A49" i="2"/>
  <c r="A47" i="2"/>
  <c r="A46" i="2"/>
  <c r="A44" i="2"/>
  <c r="A43" i="2"/>
  <c r="A41" i="2"/>
  <c r="A40" i="2"/>
  <c r="A38" i="2"/>
  <c r="A37" i="2"/>
  <c r="A35" i="2"/>
  <c r="A34" i="2"/>
  <c r="A32" i="2"/>
  <c r="A31" i="2"/>
  <c r="A29" i="2"/>
  <c r="A24" i="2"/>
  <c r="A23" i="2"/>
  <c r="F117" i="2" l="1"/>
  <c r="G144" i="3"/>
  <c r="J144" i="3" s="1"/>
  <c r="J144" i="2"/>
  <c r="B14" i="2"/>
  <c r="C162" i="3"/>
  <c r="D162" i="2"/>
  <c r="D187" i="2"/>
  <c r="F162" i="2"/>
  <c r="E144" i="3"/>
  <c r="B144" i="3"/>
  <c r="D144" i="3" s="1"/>
  <c r="D144" i="2"/>
  <c r="H162" i="2"/>
  <c r="G162" i="3"/>
  <c r="J162" i="3" s="1"/>
  <c r="E162" i="3"/>
  <c r="B162" i="3"/>
  <c r="D61" i="3"/>
  <c r="D37" i="3"/>
  <c r="H187" i="2"/>
  <c r="H144" i="2"/>
  <c r="F144" i="2"/>
  <c r="H117" i="2"/>
  <c r="D109" i="3"/>
  <c r="D101" i="3"/>
  <c r="D95" i="3"/>
  <c r="D89" i="3"/>
  <c r="D117" i="2"/>
  <c r="D92" i="3"/>
  <c r="D88" i="3"/>
  <c r="D83" i="3"/>
  <c r="D80" i="3"/>
  <c r="D77" i="3"/>
  <c r="D68" i="3"/>
  <c r="D116" i="3"/>
  <c r="D23" i="3"/>
  <c r="D217" i="3"/>
  <c r="D62" i="3"/>
  <c r="D50" i="3"/>
  <c r="D76" i="3"/>
  <c r="D73" i="3"/>
  <c r="D38" i="3"/>
  <c r="D115" i="3"/>
  <c r="D55" i="3"/>
  <c r="D43" i="3"/>
  <c r="D104" i="3"/>
  <c r="D100" i="3"/>
  <c r="D64" i="3"/>
  <c r="D56" i="3"/>
  <c r="D44" i="3"/>
  <c r="D40" i="3"/>
  <c r="D32" i="3"/>
  <c r="D98" i="3"/>
  <c r="D94" i="3"/>
  <c r="D86" i="3"/>
  <c r="D82" i="3"/>
  <c r="D70" i="3"/>
  <c r="D58" i="3"/>
  <c r="D46" i="3"/>
  <c r="D34" i="3"/>
  <c r="D52" i="3"/>
  <c r="D112" i="3"/>
  <c r="D105" i="3"/>
  <c r="D103" i="3"/>
  <c r="D97" i="3"/>
  <c r="D91" i="3"/>
  <c r="D85" i="3"/>
  <c r="D79" i="3"/>
  <c r="D74" i="3"/>
  <c r="D71" i="3"/>
  <c r="D65" i="3"/>
  <c r="D59" i="3"/>
  <c r="D53" i="3"/>
  <c r="D47" i="3"/>
  <c r="D41" i="3"/>
  <c r="D35" i="3"/>
  <c r="D29" i="3"/>
  <c r="D24" i="3"/>
  <c r="D21" i="3"/>
  <c r="J36" i="2"/>
  <c r="B36" i="2"/>
  <c r="H144" i="3" l="1"/>
  <c r="E36" i="3"/>
  <c r="D162" i="3"/>
  <c r="F162" i="3"/>
  <c r="G36" i="3"/>
  <c r="J36" i="3" s="1"/>
  <c r="C36" i="3"/>
  <c r="F144" i="3"/>
  <c r="H162" i="3"/>
  <c r="B36" i="3"/>
  <c r="F36" i="2"/>
  <c r="D36" i="2"/>
  <c r="F36" i="3" l="1"/>
  <c r="H36" i="3"/>
  <c r="D36" i="3"/>
  <c r="H116" i="2"/>
  <c r="H115" i="2"/>
  <c r="J113" i="2"/>
  <c r="B113" i="2"/>
  <c r="H112" i="2"/>
  <c r="J110" i="2"/>
  <c r="B110" i="2"/>
  <c r="H109" i="2"/>
  <c r="B106" i="2"/>
  <c r="H105" i="2"/>
  <c r="H104" i="2"/>
  <c r="H103" i="2"/>
  <c r="J102" i="2"/>
  <c r="B102" i="2"/>
  <c r="H101" i="2"/>
  <c r="H100" i="2"/>
  <c r="J99" i="2"/>
  <c r="B99" i="2"/>
  <c r="H98" i="2"/>
  <c r="H97" i="2"/>
  <c r="J96" i="2"/>
  <c r="B96" i="2"/>
  <c r="H95" i="2"/>
  <c r="H94" i="2"/>
  <c r="J93" i="2"/>
  <c r="B93" i="2"/>
  <c r="H92" i="2"/>
  <c r="H91" i="2"/>
  <c r="J90" i="2"/>
  <c r="B90" i="2"/>
  <c r="H89" i="2"/>
  <c r="H88" i="2"/>
  <c r="J87" i="2"/>
  <c r="B87" i="2"/>
  <c r="H86" i="2"/>
  <c r="H85" i="2"/>
  <c r="J84" i="2"/>
  <c r="B84" i="2"/>
  <c r="H83" i="2"/>
  <c r="H82" i="2"/>
  <c r="J81" i="2"/>
  <c r="B81" i="2"/>
  <c r="H80" i="2"/>
  <c r="H79" i="2"/>
  <c r="J78" i="2"/>
  <c r="B78" i="2"/>
  <c r="H77" i="2"/>
  <c r="H76" i="2"/>
  <c r="J75" i="2"/>
  <c r="B75" i="2"/>
  <c r="H74" i="2"/>
  <c r="H73" i="2"/>
  <c r="J72" i="2"/>
  <c r="B72" i="2"/>
  <c r="H71" i="2"/>
  <c r="H70" i="2"/>
  <c r="J69" i="2"/>
  <c r="B69" i="2"/>
  <c r="H68" i="2"/>
  <c r="H67" i="2"/>
  <c r="J66" i="2"/>
  <c r="B66" i="2"/>
  <c r="H65" i="2"/>
  <c r="H64" i="2"/>
  <c r="J63" i="2"/>
  <c r="B63" i="2"/>
  <c r="H62" i="2"/>
  <c r="H61" i="2"/>
  <c r="J60" i="2"/>
  <c r="B60" i="2"/>
  <c r="H59" i="2"/>
  <c r="H58" i="2"/>
  <c r="J57" i="2"/>
  <c r="B57" i="2"/>
  <c r="H56" i="2"/>
  <c r="H55" i="2"/>
  <c r="J54" i="2"/>
  <c r="B54" i="2"/>
  <c r="H53" i="2"/>
  <c r="H52" i="2"/>
  <c r="J51" i="2"/>
  <c r="B51" i="2"/>
  <c r="H50" i="2"/>
  <c r="H49" i="2"/>
  <c r="J48" i="2"/>
  <c r="B48" i="2"/>
  <c r="H47" i="2"/>
  <c r="H46" i="2"/>
  <c r="J45" i="2"/>
  <c r="B45" i="2"/>
  <c r="H44" i="2"/>
  <c r="H43" i="2"/>
  <c r="J42" i="2"/>
  <c r="B42" i="2"/>
  <c r="H41" i="2"/>
  <c r="H40" i="2"/>
  <c r="J39" i="2"/>
  <c r="B39" i="2"/>
  <c r="H38" i="2"/>
  <c r="H37" i="2"/>
  <c r="H36" i="2"/>
  <c r="H35" i="2"/>
  <c r="H34" i="2"/>
  <c r="J33" i="2"/>
  <c r="B33" i="2"/>
  <c r="H32" i="2"/>
  <c r="H31" i="2"/>
  <c r="J30" i="2"/>
  <c r="B30" i="2"/>
  <c r="H29" i="2"/>
  <c r="H24" i="2"/>
  <c r="H23" i="2"/>
  <c r="J22" i="2"/>
  <c r="B22" i="2"/>
  <c r="H21" i="2"/>
  <c r="F17" i="2"/>
  <c r="G12" i="2"/>
  <c r="J12" i="2" s="1"/>
  <c r="J11" i="2" s="1"/>
  <c r="E12" i="2"/>
  <c r="C12" i="2"/>
  <c r="E93" i="3"/>
  <c r="E81" i="3"/>
  <c r="E69" i="3"/>
  <c r="E57" i="3"/>
  <c r="E45" i="3"/>
  <c r="J16" i="2" l="1"/>
  <c r="E22" i="3"/>
  <c r="E33" i="3"/>
  <c r="E30" i="3"/>
  <c r="E42" i="3"/>
  <c r="E54" i="3"/>
  <c r="E66" i="3"/>
  <c r="E78" i="3"/>
  <c r="E90" i="3"/>
  <c r="E48" i="3"/>
  <c r="E60" i="3"/>
  <c r="E72" i="3"/>
  <c r="E84" i="3"/>
  <c r="E96" i="3"/>
  <c r="G22" i="3"/>
  <c r="J22" i="3" s="1"/>
  <c r="C99" i="3"/>
  <c r="G99" i="3"/>
  <c r="J99" i="3" s="1"/>
  <c r="C102" i="3"/>
  <c r="C22" i="3"/>
  <c r="E39" i="3"/>
  <c r="E51" i="3"/>
  <c r="E63" i="3"/>
  <c r="E75" i="3"/>
  <c r="E87" i="3"/>
  <c r="E99" i="3"/>
  <c r="C113" i="3"/>
  <c r="C30" i="3"/>
  <c r="C39" i="3"/>
  <c r="C45" i="3"/>
  <c r="F45" i="3" s="1"/>
  <c r="C51" i="3"/>
  <c r="C60" i="3"/>
  <c r="C63" i="3"/>
  <c r="C75" i="3"/>
  <c r="F75" i="3" s="1"/>
  <c r="C78" i="3"/>
  <c r="C81" i="3"/>
  <c r="F81" i="3" s="1"/>
  <c r="C87" i="3"/>
  <c r="C93" i="3"/>
  <c r="F93" i="3" s="1"/>
  <c r="C96" i="3"/>
  <c r="E113" i="3"/>
  <c r="G30" i="3"/>
  <c r="J30" i="3" s="1"/>
  <c r="C33" i="3"/>
  <c r="G39" i="3"/>
  <c r="J39" i="3" s="1"/>
  <c r="G42" i="3"/>
  <c r="J42" i="3" s="1"/>
  <c r="G45" i="3"/>
  <c r="G48" i="3"/>
  <c r="J48" i="3" s="1"/>
  <c r="G51" i="3"/>
  <c r="G54" i="3"/>
  <c r="J54" i="3" s="1"/>
  <c r="G57" i="3"/>
  <c r="G60" i="3"/>
  <c r="J60" i="3" s="1"/>
  <c r="G63" i="3"/>
  <c r="J63" i="3" s="1"/>
  <c r="G66" i="3"/>
  <c r="J66" i="3" s="1"/>
  <c r="G69" i="3"/>
  <c r="G72" i="3"/>
  <c r="J72" i="3" s="1"/>
  <c r="G75" i="3"/>
  <c r="J75" i="3" s="1"/>
  <c r="G78" i="3"/>
  <c r="G81" i="3"/>
  <c r="G84" i="3"/>
  <c r="J84" i="3" s="1"/>
  <c r="G87" i="3"/>
  <c r="J87" i="3" s="1"/>
  <c r="G90" i="3"/>
  <c r="J90" i="3" s="1"/>
  <c r="G93" i="3"/>
  <c r="G96" i="3"/>
  <c r="J96" i="3" s="1"/>
  <c r="G102" i="3"/>
  <c r="J102" i="3" s="1"/>
  <c r="G113" i="3"/>
  <c r="J113" i="3" s="1"/>
  <c r="G33" i="3"/>
  <c r="J33" i="3" s="1"/>
  <c r="C42" i="3"/>
  <c r="C48" i="3"/>
  <c r="C54" i="3"/>
  <c r="F54" i="3" s="1"/>
  <c r="C57" i="3"/>
  <c r="F57" i="3" s="1"/>
  <c r="C66" i="3"/>
  <c r="C69" i="3"/>
  <c r="F69" i="3" s="1"/>
  <c r="C72" i="3"/>
  <c r="C84" i="3"/>
  <c r="C90" i="3"/>
  <c r="E102" i="3"/>
  <c r="G106" i="3"/>
  <c r="J106" i="3" s="1"/>
  <c r="E106" i="3"/>
  <c r="C106" i="3"/>
  <c r="C12" i="3"/>
  <c r="G12" i="3"/>
  <c r="J12" i="3" s="1"/>
  <c r="C16" i="3"/>
  <c r="G16" i="3"/>
  <c r="J16" i="3" s="1"/>
  <c r="B39" i="3"/>
  <c r="B42" i="3"/>
  <c r="B48" i="3"/>
  <c r="B51" i="3"/>
  <c r="B54" i="3"/>
  <c r="B63" i="3"/>
  <c r="B66" i="3"/>
  <c r="B72" i="3"/>
  <c r="B75" i="3"/>
  <c r="B78" i="3"/>
  <c r="B84" i="3"/>
  <c r="B87" i="3"/>
  <c r="B90" i="3"/>
  <c r="B99" i="3"/>
  <c r="B12" i="3"/>
  <c r="E12" i="3"/>
  <c r="B16" i="3"/>
  <c r="E16" i="3"/>
  <c r="B22" i="3"/>
  <c r="B30" i="3"/>
  <c r="B33" i="3"/>
  <c r="B106" i="3"/>
  <c r="B113" i="3"/>
  <c r="D22" i="2"/>
  <c r="D30" i="2"/>
  <c r="B45" i="3"/>
  <c r="F45" i="2"/>
  <c r="F51" i="2"/>
  <c r="B57" i="3"/>
  <c r="F57" i="2"/>
  <c r="B60" i="3"/>
  <c r="B69" i="3"/>
  <c r="F69" i="2"/>
  <c r="F75" i="2"/>
  <c r="B81" i="3"/>
  <c r="F81" i="2"/>
  <c r="B93" i="3"/>
  <c r="F93" i="2"/>
  <c r="B96" i="3"/>
  <c r="F96" i="2"/>
  <c r="F99" i="2"/>
  <c r="B102" i="3"/>
  <c r="F102" i="2"/>
  <c r="D106" i="2"/>
  <c r="D113" i="2"/>
  <c r="F30" i="2"/>
  <c r="F33" i="2"/>
  <c r="D39" i="2"/>
  <c r="D42" i="2"/>
  <c r="D45" i="2"/>
  <c r="D51" i="2"/>
  <c r="D57" i="2"/>
  <c r="D60" i="2"/>
  <c r="D63" i="2"/>
  <c r="D66" i="2"/>
  <c r="D69" i="2"/>
  <c r="D75" i="2"/>
  <c r="D81" i="2"/>
  <c r="D84" i="2"/>
  <c r="D87" i="2"/>
  <c r="D90" i="2"/>
  <c r="D93" i="2"/>
  <c r="D99" i="2"/>
  <c r="F113" i="2"/>
  <c r="F22" i="2"/>
  <c r="D48" i="2"/>
  <c r="D54" i="2"/>
  <c r="D72" i="2"/>
  <c r="D78" i="2"/>
  <c r="D96" i="2"/>
  <c r="D102" i="2"/>
  <c r="F106" i="2"/>
  <c r="D110" i="2"/>
  <c r="D33" i="2"/>
  <c r="F39" i="2"/>
  <c r="F42" i="2"/>
  <c r="F48" i="2"/>
  <c r="F54" i="2"/>
  <c r="F60" i="2"/>
  <c r="F63" i="2"/>
  <c r="F66" i="2"/>
  <c r="F72" i="2"/>
  <c r="F78" i="2"/>
  <c r="F84" i="2"/>
  <c r="F87" i="2"/>
  <c r="F90" i="2"/>
  <c r="H42" i="2"/>
  <c r="H48" i="2"/>
  <c r="H84" i="2"/>
  <c r="H90" i="2"/>
  <c r="G14" i="2"/>
  <c r="J14" i="2" s="1"/>
  <c r="H60" i="2"/>
  <c r="H66" i="2"/>
  <c r="H72" i="2"/>
  <c r="H113" i="2"/>
  <c r="H110" i="2"/>
  <c r="H12" i="2"/>
  <c r="H96" i="2"/>
  <c r="J160" i="2"/>
  <c r="H106" i="2"/>
  <c r="F16" i="2"/>
  <c r="D12" i="2"/>
  <c r="H30" i="2"/>
  <c r="H33" i="2"/>
  <c r="H54" i="2"/>
  <c r="H78" i="2"/>
  <c r="H102" i="2"/>
  <c r="C14" i="2"/>
  <c r="J25" i="2"/>
  <c r="F12" i="2"/>
  <c r="H16" i="2"/>
  <c r="H22" i="2"/>
  <c r="H39" i="2"/>
  <c r="H51" i="2"/>
  <c r="H57" i="2"/>
  <c r="H69" i="2"/>
  <c r="H75" i="2"/>
  <c r="H87" i="2"/>
  <c r="H93" i="2"/>
  <c r="E14" i="2"/>
  <c r="H160" i="2"/>
  <c r="D16" i="2"/>
  <c r="H45" i="2"/>
  <c r="H63" i="2"/>
  <c r="H81" i="2"/>
  <c r="H99" i="2"/>
  <c r="B25" i="2"/>
  <c r="B160" i="2"/>
  <c r="F30" i="3" l="1"/>
  <c r="D160" i="2"/>
  <c r="G10" i="2"/>
  <c r="F160" i="2"/>
  <c r="J13" i="2"/>
  <c r="H93" i="3"/>
  <c r="J93" i="3"/>
  <c r="H81" i="3"/>
  <c r="J81" i="3"/>
  <c r="H78" i="3"/>
  <c r="J78" i="3"/>
  <c r="H69" i="3"/>
  <c r="J69" i="3"/>
  <c r="H57" i="3"/>
  <c r="J57" i="3"/>
  <c r="H51" i="3"/>
  <c r="J51" i="3"/>
  <c r="H45" i="3"/>
  <c r="J45" i="3"/>
  <c r="B10" i="2"/>
  <c r="B9" i="2" s="1"/>
  <c r="F113" i="3"/>
  <c r="F72" i="3"/>
  <c r="H75" i="3"/>
  <c r="H30" i="3"/>
  <c r="F78" i="3"/>
  <c r="H22" i="3"/>
  <c r="C25" i="3"/>
  <c r="F48" i="3"/>
  <c r="H96" i="3"/>
  <c r="H54" i="3"/>
  <c r="H48" i="3"/>
  <c r="F96" i="3"/>
  <c r="F22" i="3"/>
  <c r="F33" i="3"/>
  <c r="F90" i="3"/>
  <c r="F66" i="3"/>
  <c r="F42" i="3"/>
  <c r="H87" i="3"/>
  <c r="H63" i="3"/>
  <c r="H39" i="3"/>
  <c r="F60" i="3"/>
  <c r="H33" i="3"/>
  <c r="H90" i="3"/>
  <c r="H66" i="3"/>
  <c r="H60" i="3"/>
  <c r="H42" i="3"/>
  <c r="F63" i="3"/>
  <c r="F84" i="3"/>
  <c r="H84" i="3"/>
  <c r="H72" i="3"/>
  <c r="F87" i="3"/>
  <c r="F39" i="3"/>
  <c r="D99" i="3"/>
  <c r="H99" i="3"/>
  <c r="F51" i="3"/>
  <c r="F99" i="3"/>
  <c r="F102" i="3"/>
  <c r="D113" i="3"/>
  <c r="D48" i="3"/>
  <c r="D75" i="3"/>
  <c r="D30" i="3"/>
  <c r="D84" i="3"/>
  <c r="D33" i="3"/>
  <c r="D66" i="3"/>
  <c r="D39" i="3"/>
  <c r="G160" i="3"/>
  <c r="J160" i="3" s="1"/>
  <c r="H113" i="3"/>
  <c r="H12" i="3"/>
  <c r="D106" i="3"/>
  <c r="H16" i="3"/>
  <c r="D78" i="3"/>
  <c r="D42" i="3"/>
  <c r="H102" i="3"/>
  <c r="D22" i="3"/>
  <c r="D90" i="3"/>
  <c r="D54" i="3"/>
  <c r="F106" i="3"/>
  <c r="D87" i="3"/>
  <c r="D51" i="3"/>
  <c r="D57" i="3"/>
  <c r="D72" i="3"/>
  <c r="D63" i="3"/>
  <c r="G25" i="3"/>
  <c r="J25" i="3" s="1"/>
  <c r="E25" i="3"/>
  <c r="C160" i="3"/>
  <c r="B160" i="3"/>
  <c r="E160" i="3"/>
  <c r="H106" i="3"/>
  <c r="F12" i="3"/>
  <c r="D16" i="3"/>
  <c r="F16" i="3"/>
  <c r="D81" i="3"/>
  <c r="D60" i="3"/>
  <c r="D12" i="3"/>
  <c r="B14" i="3"/>
  <c r="G14" i="3"/>
  <c r="J14" i="3" s="1"/>
  <c r="D69" i="3"/>
  <c r="D45" i="3"/>
  <c r="D93" i="3"/>
  <c r="D96" i="3"/>
  <c r="D102" i="3"/>
  <c r="H14" i="2"/>
  <c r="E14" i="3"/>
  <c r="F25" i="2"/>
  <c r="G8" i="3"/>
  <c r="J8" i="3" s="1"/>
  <c r="C8" i="3"/>
  <c r="B25" i="3"/>
  <c r="C13" i="2"/>
  <c r="C14" i="3"/>
  <c r="G11" i="2"/>
  <c r="C11" i="2"/>
  <c r="E8" i="3"/>
  <c r="B8" i="3"/>
  <c r="C10" i="2"/>
  <c r="D25" i="2"/>
  <c r="H25" i="2"/>
  <c r="H11" i="2" s="1"/>
  <c r="G13" i="2"/>
  <c r="F14" i="2"/>
  <c r="E10" i="2"/>
  <c r="F11" i="2"/>
  <c r="B13" i="2"/>
  <c r="D14" i="2"/>
  <c r="E13" i="2"/>
  <c r="J10" i="2" l="1"/>
  <c r="J9" i="2" s="1"/>
  <c r="J13" i="3"/>
  <c r="J11" i="3"/>
  <c r="F25" i="3"/>
  <c r="H13" i="2"/>
  <c r="G13" i="3"/>
  <c r="H160" i="3"/>
  <c r="B208" i="3"/>
  <c r="H25" i="3"/>
  <c r="C208" i="3"/>
  <c r="D160" i="3"/>
  <c r="F160" i="3"/>
  <c r="G208" i="3"/>
  <c r="J208" i="3" s="1"/>
  <c r="H14" i="3"/>
  <c r="E208" i="3"/>
  <c r="D14" i="3"/>
  <c r="E10" i="3"/>
  <c r="E9" i="3" s="1"/>
  <c r="G10" i="3"/>
  <c r="D25" i="3"/>
  <c r="C9" i="2"/>
  <c r="C10" i="3"/>
  <c r="C9" i="3" s="1"/>
  <c r="F8" i="3"/>
  <c r="E11" i="3"/>
  <c r="E13" i="3"/>
  <c r="D8" i="3"/>
  <c r="C11" i="3"/>
  <c r="H8" i="3"/>
  <c r="G11" i="3"/>
  <c r="C13" i="3"/>
  <c r="D10" i="2"/>
  <c r="D9" i="2" s="1"/>
  <c r="B11" i="3"/>
  <c r="B13" i="3"/>
  <c r="F14" i="3"/>
  <c r="B11" i="2"/>
  <c r="E11" i="2"/>
  <c r="D13" i="2"/>
  <c r="F13" i="2"/>
  <c r="G9" i="2"/>
  <c r="F10" i="2"/>
  <c r="F9" i="2" s="1"/>
  <c r="E9" i="2"/>
  <c r="H10" i="2"/>
  <c r="H9" i="2" s="1"/>
  <c r="G9" i="3" l="1"/>
  <c r="J10" i="3"/>
  <c r="J9" i="3" s="1"/>
  <c r="H13" i="3"/>
  <c r="D13" i="3"/>
  <c r="D208" i="3"/>
  <c r="H208" i="3"/>
  <c r="F208" i="3"/>
  <c r="H10" i="3"/>
  <c r="H9" i="3" s="1"/>
  <c r="F10" i="3"/>
  <c r="F9" i="3" s="1"/>
  <c r="H11" i="3"/>
  <c r="F11" i="3"/>
  <c r="F13" i="3"/>
  <c r="D11" i="3"/>
  <c r="D11" i="2"/>
  <c r="B10" i="3" l="1"/>
  <c r="D10" i="3" s="1"/>
  <c r="D9" i="3" s="1"/>
  <c r="B9" i="3" l="1"/>
</calcChain>
</file>

<file path=xl/sharedStrings.xml><?xml version="1.0" encoding="utf-8"?>
<sst xmlns="http://schemas.openxmlformats.org/spreadsheetml/2006/main" count="284" uniqueCount="86">
  <si>
    <t>добыча полезных ископаемых</t>
  </si>
  <si>
    <t>обрабатывающие производства</t>
  </si>
  <si>
    <t xml:space="preserve">        из них:</t>
  </si>
  <si>
    <t xml:space="preserve">  - производство резиновых и пластмассовых изделий</t>
  </si>
  <si>
    <t>строительство</t>
  </si>
  <si>
    <t xml:space="preserve">    из нее:</t>
  </si>
  <si>
    <t>внебюджетный сектор</t>
  </si>
  <si>
    <t>Показатели</t>
  </si>
  <si>
    <t>из них:</t>
  </si>
  <si>
    <t>прочие</t>
  </si>
  <si>
    <t>Форма 5</t>
  </si>
  <si>
    <t>Форма 6</t>
  </si>
  <si>
    <t>Форма 6а</t>
  </si>
  <si>
    <t xml:space="preserve">Темп роста (снижения), % </t>
  </si>
  <si>
    <t>Фонд начисленной заработной платы,тыс.руб.</t>
  </si>
  <si>
    <t>сельское, лесное хозяйство, охота, рыболовство и рыбоводство</t>
  </si>
  <si>
    <t>контроль отраслей:   разница</t>
  </si>
  <si>
    <t xml:space="preserve"> темп</t>
  </si>
  <si>
    <t>контроль муниц.:   разница</t>
  </si>
  <si>
    <t>контроль социальной сферы:   разница</t>
  </si>
  <si>
    <t xml:space="preserve">    -производство пищевых продуктов</t>
  </si>
  <si>
    <t xml:space="preserve">    -производство напитков</t>
  </si>
  <si>
    <t xml:space="preserve">    -производство текстильных изделий</t>
  </si>
  <si>
    <t xml:space="preserve">  - производство одежды</t>
  </si>
  <si>
    <t xml:space="preserve">  - производство кожи и изделий из кожи</t>
  </si>
  <si>
    <t xml:space="preserve">  - обработка древисины и производство изделий из дерева и пробки, кроме мебели, производство изделий из соломки и материалов для плетения</t>
  </si>
  <si>
    <t xml:space="preserve">  - производство бумаги и бумажных изделий</t>
  </si>
  <si>
    <t xml:space="preserve">  - деятельность полиграфическая и копирование носителей информации</t>
  </si>
  <si>
    <t xml:space="preserve">  - производство кокса и нефтепродуктов</t>
  </si>
  <si>
    <t xml:space="preserve">  - производство химических веществ и химических продуктов</t>
  </si>
  <si>
    <t xml:space="preserve">  - производство лекарственных средств и материалов, применяемых в медицинских целях</t>
  </si>
  <si>
    <t xml:space="preserve">  - производство прочей неметаллической минеральной продукции</t>
  </si>
  <si>
    <t xml:space="preserve">  - производство металлургическое</t>
  </si>
  <si>
    <t xml:space="preserve">  - производство готовых металлических изделий, кроме машин и оборудования</t>
  </si>
  <si>
    <t xml:space="preserve">  - производство компьютеров, электронных и оптических изделий</t>
  </si>
  <si>
    <t xml:space="preserve">  - производство электрического оборудования</t>
  </si>
  <si>
    <t xml:space="preserve">  - производство машин и оборудования, не включенных в другие группировки</t>
  </si>
  <si>
    <t xml:space="preserve">  - производство автотранспортных средств, прицепов и полуприцепов</t>
  </si>
  <si>
    <t xml:space="preserve">  - производство прочих транспортных средств и оборудования</t>
  </si>
  <si>
    <t xml:space="preserve">  - производство мебели</t>
  </si>
  <si>
    <t xml:space="preserve">  - производство прочих готовых изделий</t>
  </si>
  <si>
    <t xml:space="preserve">  - 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</si>
  <si>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</si>
  <si>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</si>
  <si>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средств, мотоциклов</t>
  </si>
  <si>
    <t>транспортировка и хранение</t>
  </si>
  <si>
    <t>деятельность в области информации и связи</t>
  </si>
  <si>
    <t>государственное управление и обеспечение военной безопасности, социальное обеспечение</t>
  </si>
  <si>
    <t>социальная сфера всего -</t>
  </si>
  <si>
    <t>образование</t>
  </si>
  <si>
    <t xml:space="preserve">деятельность в области здравоохранения и социальных услуг </t>
  </si>
  <si>
    <t>деятельность в области культуры, спорта, организации досуга и развлечений</t>
  </si>
  <si>
    <t>образованиям(тыс.руб.):</t>
  </si>
  <si>
    <t>Фонд заработной платы по муниципальным</t>
  </si>
  <si>
    <t>Всего по району (городу)</t>
  </si>
  <si>
    <t>(наименование предприятия, организации)</t>
  </si>
  <si>
    <r>
      <t>в том числе по видам экономической деятельности</t>
    </r>
    <r>
      <rPr>
        <sz val="9"/>
        <rFont val="Arial"/>
        <family val="2"/>
        <charset val="204"/>
      </rPr>
      <t>:</t>
    </r>
  </si>
  <si>
    <t>Прогноз фонда начисленной заработной платы работников организаций по</t>
  </si>
  <si>
    <t>Прогноз среднесписочной численности работников организаций (без внешних совместителей) по</t>
  </si>
  <si>
    <t>Среднесписочная численность, чел.</t>
  </si>
  <si>
    <t>Прогноз среднемесячной начисленной зарарботной платы работников по</t>
  </si>
  <si>
    <t>Среднемесячная заработная плата, руб.</t>
  </si>
  <si>
    <t>Среднесписочная численность по муниципальным</t>
  </si>
  <si>
    <t>Среднемесячная начисленная заработная плата по муниципальным</t>
  </si>
  <si>
    <r>
      <rPr>
        <b/>
        <sz val="8"/>
        <rFont val="Arial Cyr"/>
        <charset val="204"/>
      </rPr>
      <t>2021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</si>
  <si>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>2022 год</t>
    </r>
    <r>
      <rPr>
        <sz val="8"/>
        <rFont val="Arial Cyr"/>
        <charset val="204"/>
      </rPr>
      <t xml:space="preserve"> 
прогноз </t>
    </r>
  </si>
  <si>
    <t>МКУК "Саморядовский ЦСДК"</t>
  </si>
  <si>
    <t>ОБУК Курской области Дом народного творчества "Филиал "Саморядовский Дом ремёсел"</t>
  </si>
  <si>
    <t>Саморядовский сельсовет</t>
  </si>
  <si>
    <t>МО "Саморядовский сельсовет"</t>
  </si>
  <si>
    <t>МКОУ " Саморядовская СОШ"</t>
  </si>
  <si>
    <t>МКОУ "Бирюковская ООШ"</t>
  </si>
  <si>
    <t>МКОУ " Будищанская ООШ"</t>
  </si>
  <si>
    <t>образованиям (чел.)</t>
  </si>
  <si>
    <t>Базовый вариант</t>
  </si>
  <si>
    <r>
      <rPr>
        <b/>
        <sz val="8"/>
        <rFont val="Arial Cyr"/>
        <charset val="204"/>
      </rPr>
      <t xml:space="preserve">2020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</si>
  <si>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2023 год</t>
    </r>
    <r>
      <rPr>
        <sz val="8"/>
        <rFont val="Arial Cyr"/>
        <charset val="204"/>
      </rPr>
      <t xml:space="preserve"> 
прогноз </t>
    </r>
  </si>
  <si>
    <t>Большесолдатскоиму району (городу) на 2021-2023 годы</t>
  </si>
  <si>
    <t xml:space="preserve"> Большесолдатскоиму району (городу) на 2022-2024 годы</t>
  </si>
  <si>
    <t xml:space="preserve">Примечание: 
1. Данная форма заполняется в обязательном порядке при согласовании администрациями муниципальных районов и городских округов основных показателей социально-экономического развития на 2022-2024 годы.
2. По каждому виду экономической деятельности укажите все ведущие предприятия. 
3. В обязательном порядке приложите пояснительную записку.
4. Форму необходимо предоставить в комитет по экономике и развитию Курсклй области за 2 рабочих дня до даты указанной в графике согласования на эл.адрес: fin2.econom@rkursk.ru  
</t>
  </si>
  <si>
    <r>
      <rPr>
        <b/>
        <sz val="8"/>
        <rFont val="Arial Cyr"/>
        <charset val="204"/>
      </rPr>
      <t>2024</t>
    </r>
    <r>
      <rPr>
        <sz val="11"/>
        <color theme="1"/>
        <rFont val="Calibri"/>
        <family val="2"/>
        <charset val="204"/>
        <scheme val="minor"/>
      </rPr>
      <t xml:space="preserve"> год</t>
    </r>
    <r>
      <rPr>
        <sz val="8"/>
        <rFont val="Arial Cyr"/>
        <charset val="204"/>
      </rPr>
      <t xml:space="preserve"> 
прогноз </t>
    </r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</si>
  <si>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2022-2024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</si>
  <si>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r>
      <t xml:space="preserve">  Большесолдатскоиму району  (городу) на</t>
    </r>
    <r>
      <rPr>
        <b/>
        <sz val="12"/>
        <color rgb="FFFF0000"/>
        <rFont val="Times New Roman"/>
        <family val="1"/>
        <charset val="204"/>
      </rPr>
      <t xml:space="preserve"> 2022-2024 годы</t>
    </r>
  </si>
  <si>
    <t xml:space="preserve"> </t>
  </si>
  <si>
    <r>
      <rPr>
        <b/>
        <sz val="8"/>
        <rFont val="Arial Cyr"/>
        <charset val="204"/>
      </rPr>
      <t>2025</t>
    </r>
    <r>
      <rPr>
        <sz val="11"/>
        <color theme="1"/>
        <rFont val="Calibri"/>
        <family val="2"/>
        <charset val="204"/>
        <scheme val="minor"/>
      </rPr>
      <t>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</si>
  <si>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>2025</t>
    </r>
    <r>
      <rPr>
        <sz val="11"/>
        <color theme="1"/>
        <rFont val="Calibri"/>
        <family val="2"/>
        <charset val="204"/>
        <scheme val="minor"/>
      </rPr>
      <t xml:space="preserve"> год</t>
    </r>
    <r>
      <rPr>
        <sz val="8"/>
        <rFont val="Arial Cyr"/>
        <charset val="204"/>
      </rPr>
      <t xml:space="preserve"> 
прогноз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</si>
</sst>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8"/>
      <color theme="3" tint="0.39997558519241921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color theme="3" tint="0.39997558519241921"/>
      <name val="Arial"/>
      <family val="2"/>
      <charset val="204"/>
    </font>
    <font>
      <b/>
      <sz val="9"/>
      <color theme="4"/>
      <name val="Arial"/>
      <family val="2"/>
      <charset val="204"/>
    </font>
    <font>
      <b/>
      <sz val="8"/>
      <color theme="4"/>
      <name val="Arial"/>
      <family val="2"/>
      <charset val="204"/>
    </font>
    <font>
      <b/>
      <sz val="8"/>
      <color theme="4"/>
      <name val="Arial Cyr"/>
      <charset val="204"/>
    </font>
    <font>
      <sz val="11"/>
      <name val="Times New Roman"/>
      <family val="1"/>
      <charset val="204"/>
    </font>
    <font>
      <b/>
      <sz val="9"/>
      <color theme="3" tint="0.39997558519241921"/>
      <name val="Arial Cyr"/>
      <charset val="204"/>
    </font>
    <font>
      <sz val="8"/>
      <color rgb="FF0070C0"/>
      <name val="Arial Cyr"/>
      <charset val="204"/>
    </font>
    <font>
      <sz val="8"/>
      <color rgb="FF0070C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color theme="4"/>
      <name val="Arial"/>
      <family val="2"/>
      <charset val="204"/>
    </font>
    <font>
      <b/>
      <sz val="8"/>
      <color theme="3" tint="0.39997558519241921"/>
      <name val="Arial"/>
      <family val="2"/>
      <charset val="204"/>
    </font>
    <font>
      <b/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3" tint="0.39997558519241921"/>
      <name val="Arial Cyr"/>
      <charset val="204"/>
    </font>
    <font>
      <sz val="8"/>
      <color theme="4"/>
      <name val="Arial Cyr"/>
      <charset val="204"/>
    </font>
    <font>
      <sz val="8"/>
      <color theme="4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28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28" fillId="3" borderId="0" xfId="0" applyFont="1" applyFill="1" applyProtection="1">
      <protection locked="0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37" fillId="0" borderId="0" xfId="0" applyFont="1"/>
    <xf numFmtId="0" fontId="38" fillId="0" borderId="0" xfId="0" applyFont="1"/>
    <xf numFmtId="0" fontId="0" fillId="3" borderId="0" xfId="0" applyFill="1"/>
    <xf numFmtId="0" fontId="0" fillId="3" borderId="0" xfId="0" applyFill="1" applyProtection="1">
      <protection locked="0"/>
    </xf>
    <xf numFmtId="165" fontId="5" fillId="3" borderId="0" xfId="0" applyNumberFormat="1" applyFont="1" applyFill="1" applyBorder="1" applyProtection="1"/>
    <xf numFmtId="0" fontId="10" fillId="0" borderId="7" xfId="0" applyFont="1" applyFill="1" applyBorder="1" applyAlignment="1">
      <alignment vertical="distributed" wrapText="1"/>
    </xf>
    <xf numFmtId="0" fontId="24" fillId="0" borderId="7" xfId="0" applyFont="1" applyFill="1" applyBorder="1" applyAlignment="1">
      <alignment vertical="distributed" wrapText="1"/>
    </xf>
    <xf numFmtId="0" fontId="37" fillId="3" borderId="0" xfId="0" applyFont="1" applyFill="1"/>
    <xf numFmtId="0" fontId="17" fillId="0" borderId="4" xfId="0" applyFont="1" applyFill="1" applyBorder="1" applyAlignment="1">
      <alignment vertical="distributed" wrapText="1"/>
    </xf>
    <xf numFmtId="0" fontId="7" fillId="0" borderId="7" xfId="0" applyFont="1" applyFill="1" applyBorder="1" applyAlignment="1">
      <alignment vertical="distributed" wrapText="1"/>
    </xf>
    <xf numFmtId="0" fontId="22" fillId="0" borderId="7" xfId="0" applyFont="1" applyFill="1" applyBorder="1" applyAlignment="1">
      <alignment vertical="distributed" wrapText="1"/>
    </xf>
    <xf numFmtId="0" fontId="14" fillId="3" borderId="7" xfId="0" applyFont="1" applyFill="1" applyBorder="1" applyAlignment="1">
      <alignment vertical="distributed" wrapText="1"/>
    </xf>
    <xf numFmtId="0" fontId="5" fillId="0" borderId="7" xfId="0" applyFont="1" applyFill="1" applyBorder="1" applyAlignment="1">
      <alignment vertical="distributed" wrapText="1"/>
    </xf>
    <xf numFmtId="0" fontId="4" fillId="3" borderId="7" xfId="0" applyFont="1" applyFill="1" applyBorder="1" applyAlignment="1">
      <alignment vertical="distributed" wrapText="1"/>
    </xf>
    <xf numFmtId="0" fontId="35" fillId="0" borderId="7" xfId="0" applyFont="1" applyFill="1" applyBorder="1" applyAlignment="1">
      <alignment vertical="distributed" wrapText="1"/>
    </xf>
    <xf numFmtId="0" fontId="15" fillId="3" borderId="7" xfId="0" applyFont="1" applyFill="1" applyBorder="1" applyAlignment="1">
      <alignment vertical="distributed" wrapText="1"/>
    </xf>
    <xf numFmtId="0" fontId="19" fillId="3" borderId="7" xfId="0" applyFont="1" applyFill="1" applyBorder="1" applyAlignment="1">
      <alignment vertical="distributed" wrapText="1"/>
    </xf>
    <xf numFmtId="0" fontId="34" fillId="0" borderId="7" xfId="0" applyFont="1" applyFill="1" applyBorder="1" applyAlignment="1">
      <alignment vertical="distributed" wrapText="1"/>
    </xf>
    <xf numFmtId="0" fontId="9" fillId="3" borderId="7" xfId="0" applyFont="1" applyFill="1" applyBorder="1" applyAlignment="1">
      <alignment vertical="distributed" wrapText="1"/>
    </xf>
    <xf numFmtId="0" fontId="17" fillId="3" borderId="7" xfId="0" applyFont="1" applyFill="1" applyBorder="1" applyAlignment="1">
      <alignment vertical="distributed" wrapText="1"/>
    </xf>
    <xf numFmtId="0" fontId="1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horizontal="right" wrapText="1"/>
    </xf>
    <xf numFmtId="0" fontId="22" fillId="0" borderId="13" xfId="0" applyFont="1" applyFill="1" applyBorder="1" applyAlignment="1">
      <alignment wrapText="1"/>
    </xf>
    <xf numFmtId="0" fontId="14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vertical="distributed" wrapText="1"/>
    </xf>
    <xf numFmtId="0" fontId="10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0" fontId="31" fillId="0" borderId="13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wrapText="1"/>
    </xf>
    <xf numFmtId="0" fontId="15" fillId="3" borderId="13" xfId="0" applyFont="1" applyFill="1" applyBorder="1" applyAlignment="1">
      <alignment wrapText="1"/>
    </xf>
    <xf numFmtId="0" fontId="19" fillId="3" borderId="13" xfId="0" applyFont="1" applyFill="1" applyBorder="1" applyAlignment="1">
      <alignment wrapText="1"/>
    </xf>
    <xf numFmtId="0" fontId="9" fillId="3" borderId="13" xfId="0" applyFont="1" applyFill="1" applyBorder="1" applyAlignment="1">
      <alignment wrapText="1"/>
    </xf>
    <xf numFmtId="0" fontId="17" fillId="3" borderId="13" xfId="0" applyFont="1" applyFill="1" applyBorder="1" applyAlignment="1">
      <alignment vertical="distributed" wrapText="1"/>
    </xf>
    <xf numFmtId="0" fontId="0" fillId="0" borderId="0" xfId="0" applyFont="1"/>
    <xf numFmtId="0" fontId="39" fillId="0" borderId="0" xfId="0" applyFont="1"/>
    <xf numFmtId="0" fontId="40" fillId="0" borderId="13" xfId="0" applyFont="1" applyFill="1" applyBorder="1" applyAlignment="1">
      <alignment wrapText="1"/>
    </xf>
    <xf numFmtId="0" fontId="0" fillId="0" borderId="0" xfId="0" applyFont="1" applyProtection="1">
      <protection locked="0"/>
    </xf>
    <xf numFmtId="0" fontId="30" fillId="2" borderId="13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24" fillId="0" borderId="14" xfId="0" applyFont="1" applyFill="1" applyBorder="1" applyAlignment="1">
      <alignment wrapText="1"/>
    </xf>
    <xf numFmtId="165" fontId="17" fillId="0" borderId="5" xfId="0" applyNumberFormat="1" applyFont="1" applyFill="1" applyBorder="1" applyAlignment="1" applyProtection="1">
      <alignment horizontal="center" vertical="center"/>
    </xf>
    <xf numFmtId="165" fontId="33" fillId="3" borderId="5" xfId="0" applyNumberFormat="1" applyFont="1" applyFill="1" applyBorder="1" applyAlignment="1" applyProtection="1">
      <alignment horizontal="center" vertical="center"/>
    </xf>
    <xf numFmtId="165" fontId="32" fillId="0" borderId="0" xfId="0" applyNumberFormat="1" applyFont="1" applyFill="1" applyBorder="1" applyAlignment="1" applyProtection="1">
      <alignment horizontal="center" vertical="center"/>
    </xf>
    <xf numFmtId="165" fontId="32" fillId="3" borderId="0" xfId="0" applyNumberFormat="1" applyFont="1" applyFill="1" applyBorder="1" applyAlignment="1" applyProtection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33" fillId="3" borderId="0" xfId="0" applyNumberFormat="1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32" fillId="2" borderId="0" xfId="0" applyNumberFormat="1" applyFont="1" applyFill="1" applyBorder="1" applyAlignment="1" applyProtection="1">
      <alignment horizontal="center" vertical="center"/>
      <protection locked="0"/>
    </xf>
    <xf numFmtId="165" fontId="15" fillId="3" borderId="0" xfId="0" applyNumberFormat="1" applyFont="1" applyFill="1" applyBorder="1" applyAlignment="1" applyProtection="1">
      <alignment horizontal="center" vertical="center"/>
      <protection locked="0"/>
    </xf>
    <xf numFmtId="165" fontId="32" fillId="3" borderId="0" xfId="0" applyNumberFormat="1" applyFont="1" applyFill="1" applyBorder="1" applyAlignment="1" applyProtection="1">
      <alignment horizontal="center" vertical="center"/>
      <protection locked="0"/>
    </xf>
    <xf numFmtId="165" fontId="19" fillId="3" borderId="0" xfId="0" applyNumberFormat="1" applyFont="1" applyFill="1" applyBorder="1" applyAlignment="1" applyProtection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  <protection locked="0"/>
    </xf>
    <xf numFmtId="165" fontId="15" fillId="3" borderId="8" xfId="0" applyNumberFormat="1" applyFont="1" applyFill="1" applyBorder="1" applyAlignment="1" applyProtection="1">
      <alignment horizontal="center" vertical="center"/>
    </xf>
    <xf numFmtId="165" fontId="32" fillId="2" borderId="0" xfId="0" applyNumberFormat="1" applyFont="1" applyFill="1" applyBorder="1" applyAlignment="1" applyProtection="1">
      <alignment horizontal="center" vertical="center"/>
    </xf>
    <xf numFmtId="165" fontId="19" fillId="2" borderId="0" xfId="0" applyNumberFormat="1" applyFont="1" applyFill="1" applyBorder="1" applyAlignment="1" applyProtection="1">
      <alignment horizontal="center" vertical="center"/>
    </xf>
    <xf numFmtId="165" fontId="21" fillId="3" borderId="0" xfId="0" applyNumberFormat="1" applyFont="1" applyFill="1" applyBorder="1" applyAlignment="1" applyProtection="1">
      <alignment horizontal="center" vertical="center"/>
      <protection locked="0"/>
    </xf>
    <xf numFmtId="165" fontId="21" fillId="3" borderId="8" xfId="0" applyNumberFormat="1" applyFont="1" applyFill="1" applyBorder="1" applyAlignment="1" applyProtection="1">
      <alignment horizontal="center" vertical="center"/>
      <protection locked="0"/>
    </xf>
    <xf numFmtId="165" fontId="19" fillId="2" borderId="0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 applyProtection="1">
      <alignment horizontal="center" vertic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165" fontId="14" fillId="2" borderId="0" xfId="0" applyNumberFormat="1" applyFont="1" applyFill="1" applyBorder="1" applyAlignment="1" applyProtection="1">
      <alignment horizontal="center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165" fontId="4" fillId="2" borderId="10" xfId="0" applyNumberFormat="1" applyFont="1" applyFill="1" applyBorder="1" applyAlignment="1" applyProtection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vertical="distributed" wrapText="1"/>
    </xf>
    <xf numFmtId="0" fontId="40" fillId="0" borderId="7" xfId="0" applyFont="1" applyFill="1" applyBorder="1" applyAlignment="1">
      <alignment vertical="distributed" wrapText="1"/>
    </xf>
    <xf numFmtId="0" fontId="42" fillId="0" borderId="7" xfId="0" applyFont="1" applyFill="1" applyBorder="1" applyAlignment="1">
      <alignment vertical="distributed" wrapText="1"/>
    </xf>
    <xf numFmtId="0" fontId="24" fillId="0" borderId="9" xfId="0" applyFont="1" applyFill="1" applyBorder="1" applyAlignment="1">
      <alignment vertical="distributed" wrapText="1"/>
    </xf>
    <xf numFmtId="0" fontId="12" fillId="3" borderId="0" xfId="0" applyFont="1" applyFill="1"/>
    <xf numFmtId="0" fontId="40" fillId="3" borderId="7" xfId="0" applyFont="1" applyFill="1" applyBorder="1" applyAlignment="1">
      <alignment vertical="distributed" wrapText="1"/>
    </xf>
    <xf numFmtId="0" fontId="40" fillId="3" borderId="13" xfId="0" applyFont="1" applyFill="1" applyBorder="1" applyAlignment="1">
      <alignment wrapText="1"/>
    </xf>
    <xf numFmtId="165" fontId="4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Protection="1">
      <protection locked="0"/>
    </xf>
    <xf numFmtId="0" fontId="0" fillId="3" borderId="0" xfId="0" applyFont="1" applyFill="1"/>
    <xf numFmtId="0" fontId="37" fillId="3" borderId="0" xfId="0" applyFont="1" applyFill="1" applyProtection="1">
      <protection locked="0"/>
    </xf>
    <xf numFmtId="0" fontId="43" fillId="3" borderId="0" xfId="0" applyFont="1" applyFill="1"/>
    <xf numFmtId="165" fontId="19" fillId="2" borderId="10" xfId="0" applyNumberFormat="1" applyFont="1" applyFill="1" applyBorder="1" applyAlignment="1" applyProtection="1">
      <alignment horizontal="center" vertical="center"/>
      <protection locked="0"/>
    </xf>
    <xf numFmtId="0" fontId="43" fillId="3" borderId="0" xfId="0" applyFont="1" applyFill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0" fontId="46" fillId="3" borderId="0" xfId="0" applyFont="1" applyFill="1" applyAlignment="1" applyProtection="1">
      <alignment horizontal="center"/>
      <protection locked="0"/>
    </xf>
    <xf numFmtId="165" fontId="45" fillId="3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46" fillId="3" borderId="0" xfId="0" applyFont="1" applyFill="1" applyAlignment="1" applyProtection="1">
      <alignment wrapText="1"/>
      <protection locked="0"/>
    </xf>
    <xf numFmtId="0" fontId="28" fillId="0" borderId="0" xfId="0" applyFont="1" applyProtection="1">
      <protection locked="0"/>
    </xf>
    <xf numFmtId="165" fontId="49" fillId="2" borderId="0" xfId="0" applyNumberFormat="1" applyFont="1" applyFill="1" applyBorder="1" applyAlignment="1" applyProtection="1">
      <alignment horizontal="center" vertical="center"/>
      <protection locked="0"/>
    </xf>
    <xf numFmtId="165" fontId="49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65" fontId="49" fillId="0" borderId="0" xfId="0" applyNumberFormat="1" applyFont="1" applyFill="1" applyBorder="1" applyAlignment="1">
      <alignment horizontal="center" vertical="center"/>
    </xf>
    <xf numFmtId="165" fontId="49" fillId="3" borderId="0" xfId="0" applyNumberFormat="1" applyFont="1" applyFill="1" applyBorder="1" applyAlignment="1">
      <alignment horizontal="center" vertical="center"/>
    </xf>
    <xf numFmtId="165" fontId="44" fillId="3" borderId="0" xfId="0" applyNumberFormat="1" applyFont="1" applyFill="1" applyBorder="1" applyAlignment="1" applyProtection="1">
      <alignment horizontal="center" vertical="center"/>
    </xf>
    <xf numFmtId="165" fontId="43" fillId="3" borderId="0" xfId="0" applyNumberFormat="1" applyFont="1" applyFill="1" applyBorder="1" applyAlignment="1">
      <alignment horizontal="center" vertical="center"/>
    </xf>
    <xf numFmtId="165" fontId="47" fillId="3" borderId="0" xfId="0" applyNumberFormat="1" applyFont="1" applyFill="1" applyBorder="1" applyAlignment="1" applyProtection="1">
      <alignment horizontal="center" vertical="center"/>
    </xf>
    <xf numFmtId="165" fontId="43" fillId="3" borderId="0" xfId="0" applyNumberFormat="1" applyFont="1" applyFill="1" applyBorder="1" applyAlignment="1" applyProtection="1">
      <alignment horizontal="center" vertical="center"/>
    </xf>
    <xf numFmtId="165" fontId="45" fillId="3" borderId="0" xfId="0" applyNumberFormat="1" applyFont="1" applyFill="1" applyBorder="1" applyAlignment="1" applyProtection="1">
      <alignment horizontal="center" vertical="center"/>
    </xf>
    <xf numFmtId="0" fontId="46" fillId="0" borderId="0" xfId="0" applyFont="1" applyAlignment="1"/>
    <xf numFmtId="0" fontId="46" fillId="3" borderId="0" xfId="0" applyFont="1" applyFill="1" applyAlignment="1"/>
    <xf numFmtId="165" fontId="44" fillId="3" borderId="8" xfId="0" applyNumberFormat="1" applyFont="1" applyFill="1" applyBorder="1" applyAlignment="1" applyProtection="1">
      <alignment horizontal="center" vertical="center"/>
    </xf>
    <xf numFmtId="165" fontId="43" fillId="3" borderId="8" xfId="0" applyNumberFormat="1" applyFont="1" applyFill="1" applyBorder="1" applyAlignment="1">
      <alignment horizontal="center" vertical="center"/>
    </xf>
    <xf numFmtId="165" fontId="47" fillId="3" borderId="8" xfId="0" applyNumberFormat="1" applyFont="1" applyFill="1" applyBorder="1" applyAlignment="1" applyProtection="1">
      <alignment horizontal="center" vertical="center"/>
    </xf>
    <xf numFmtId="165" fontId="45" fillId="3" borderId="8" xfId="0" applyNumberFormat="1" applyFont="1" applyFill="1" applyBorder="1" applyAlignment="1" applyProtection="1">
      <alignment horizontal="center" vertical="center"/>
    </xf>
    <xf numFmtId="165" fontId="45" fillId="3" borderId="10" xfId="0" applyNumberFormat="1" applyFont="1" applyFill="1" applyBorder="1" applyAlignment="1" applyProtection="1">
      <alignment horizontal="center" vertical="center"/>
    </xf>
    <xf numFmtId="165" fontId="45" fillId="3" borderId="11" xfId="0" applyNumberFormat="1" applyFont="1" applyFill="1" applyBorder="1" applyAlignment="1" applyProtection="1">
      <alignment horizontal="center" vertical="center"/>
    </xf>
    <xf numFmtId="164" fontId="50" fillId="3" borderId="0" xfId="0" applyNumberFormat="1" applyFont="1" applyFill="1" applyBorder="1" applyAlignment="1" applyProtection="1">
      <alignment vertical="center" wrapText="1"/>
    </xf>
    <xf numFmtId="165" fontId="33" fillId="3" borderId="6" xfId="0" applyNumberFormat="1" applyFont="1" applyFill="1" applyBorder="1" applyAlignment="1" applyProtection="1">
      <alignment horizontal="center" vertical="center"/>
    </xf>
    <xf numFmtId="165" fontId="32" fillId="3" borderId="8" xfId="0" applyNumberFormat="1" applyFont="1" applyFill="1" applyBorder="1" applyAlignment="1" applyProtection="1">
      <alignment horizontal="center" vertical="center"/>
    </xf>
    <xf numFmtId="165" fontId="49" fillId="3" borderId="8" xfId="0" applyNumberFormat="1" applyFont="1" applyFill="1" applyBorder="1" applyAlignment="1">
      <alignment horizontal="center" vertical="center"/>
    </xf>
    <xf numFmtId="165" fontId="19" fillId="3" borderId="8" xfId="0" applyNumberFormat="1" applyFont="1" applyFill="1" applyBorder="1" applyAlignment="1" applyProtection="1">
      <alignment horizontal="center" vertical="center"/>
    </xf>
    <xf numFmtId="165" fontId="32" fillId="3" borderId="10" xfId="0" applyNumberFormat="1" applyFont="1" applyFill="1" applyBorder="1" applyAlignment="1" applyProtection="1">
      <alignment horizontal="center" vertical="center"/>
    </xf>
    <xf numFmtId="165" fontId="32" fillId="3" borderId="11" xfId="0" applyNumberFormat="1" applyFont="1" applyFill="1" applyBorder="1" applyAlignment="1" applyProtection="1">
      <alignment horizontal="center" vertical="center"/>
    </xf>
    <xf numFmtId="165" fontId="48" fillId="3" borderId="0" xfId="0" applyNumberFormat="1" applyFont="1" applyFill="1" applyBorder="1" applyAlignment="1" applyProtection="1">
      <alignment horizontal="center" vertical="center"/>
    </xf>
    <xf numFmtId="165" fontId="48" fillId="3" borderId="8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Protection="1">
      <protection locked="0"/>
    </xf>
    <xf numFmtId="0" fontId="11" fillId="3" borderId="0" xfId="0" applyFont="1" applyFill="1"/>
    <xf numFmtId="165" fontId="47" fillId="3" borderId="0" xfId="0" applyNumberFormat="1" applyFont="1" applyFill="1" applyBorder="1" applyAlignment="1" applyProtection="1">
      <alignment horizontal="center" vertical="center"/>
      <protection locked="0"/>
    </xf>
    <xf numFmtId="165" fontId="43" fillId="3" borderId="0" xfId="0" applyNumberFormat="1" applyFont="1" applyFill="1" applyBorder="1" applyAlignment="1" applyProtection="1">
      <alignment horizontal="center" vertical="center"/>
      <protection locked="0"/>
    </xf>
    <xf numFmtId="165" fontId="33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19" fillId="3" borderId="13" xfId="0" applyFont="1" applyFill="1" applyBorder="1" applyAlignment="1">
      <alignment horizontal="left" wrapText="1"/>
    </xf>
    <xf numFmtId="0" fontId="16" fillId="3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12" fillId="4" borderId="0" xfId="0" applyFont="1" applyFill="1"/>
    <xf numFmtId="0" fontId="1" fillId="3" borderId="0" xfId="0" applyFont="1" applyFill="1" applyAlignment="1" applyProtection="1">
      <alignment wrapText="1"/>
      <protection locked="0"/>
    </xf>
    <xf numFmtId="165" fontId="11" fillId="3" borderId="0" xfId="0" applyNumberFormat="1" applyFont="1" applyFill="1" applyBorder="1" applyProtection="1">
      <protection locked="0"/>
    </xf>
    <xf numFmtId="165" fontId="5" fillId="3" borderId="0" xfId="0" applyNumberFormat="1" applyFont="1" applyFill="1" applyBorder="1" applyProtection="1">
      <protection locked="0"/>
    </xf>
    <xf numFmtId="0" fontId="38" fillId="3" borderId="0" xfId="0" applyFont="1" applyFill="1" applyAlignment="1">
      <alignment horizontal="right" vertical="center"/>
    </xf>
    <xf numFmtId="0" fontId="38" fillId="3" borderId="0" xfId="0" applyFont="1" applyFill="1"/>
    <xf numFmtId="0" fontId="18" fillId="3" borderId="0" xfId="0" applyFont="1" applyFill="1"/>
    <xf numFmtId="165" fontId="8" fillId="3" borderId="0" xfId="0" applyNumberFormat="1" applyFont="1" applyFill="1" applyBorder="1" applyProtection="1">
      <protection locked="0"/>
    </xf>
    <xf numFmtId="0" fontId="13" fillId="3" borderId="0" xfId="0" applyFont="1" applyFill="1"/>
    <xf numFmtId="165" fontId="13" fillId="3" borderId="0" xfId="0" applyNumberFormat="1" applyFont="1" applyFill="1"/>
    <xf numFmtId="165" fontId="32" fillId="0" borderId="7" xfId="0" applyNumberFormat="1" applyFont="1" applyFill="1" applyBorder="1" applyAlignment="1" applyProtection="1">
      <alignment horizontal="center" vertical="center"/>
    </xf>
    <xf numFmtId="0" fontId="52" fillId="3" borderId="0" xfId="0" applyFont="1" applyFill="1" applyProtection="1">
      <protection locked="0"/>
    </xf>
    <xf numFmtId="0" fontId="52" fillId="3" borderId="0" xfId="0" applyFont="1" applyFill="1"/>
    <xf numFmtId="0" fontId="16" fillId="3" borderId="7" xfId="0" applyFont="1" applyFill="1" applyBorder="1" applyAlignment="1">
      <alignment vertical="distributed" wrapText="1"/>
    </xf>
    <xf numFmtId="165" fontId="16" fillId="2" borderId="0" xfId="0" applyNumberFormat="1" applyFont="1" applyFill="1" applyBorder="1" applyAlignment="1" applyProtection="1">
      <alignment horizontal="center" vertical="center"/>
    </xf>
    <xf numFmtId="165" fontId="16" fillId="3" borderId="8" xfId="0" applyNumberFormat="1" applyFont="1" applyFill="1" applyBorder="1" applyAlignment="1" applyProtection="1">
      <alignment horizontal="center" vertical="center"/>
    </xf>
    <xf numFmtId="165" fontId="17" fillId="3" borderId="5" xfId="0" applyNumberFormat="1" applyFont="1" applyFill="1" applyBorder="1" applyAlignment="1" applyProtection="1">
      <alignment horizontal="center" vertical="center"/>
    </xf>
    <xf numFmtId="165" fontId="17" fillId="3" borderId="6" xfId="0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 wrapText="1"/>
    </xf>
    <xf numFmtId="0" fontId="22" fillId="3" borderId="1" xfId="0" applyFont="1" applyFill="1" applyBorder="1" applyAlignment="1">
      <alignment wrapText="1"/>
    </xf>
    <xf numFmtId="0" fontId="36" fillId="3" borderId="1" xfId="0" applyFont="1" applyFill="1" applyBorder="1" applyAlignment="1">
      <alignment wrapText="1"/>
    </xf>
    <xf numFmtId="0" fontId="41" fillId="3" borderId="1" xfId="0" applyFont="1" applyFill="1" applyBorder="1" applyAlignment="1">
      <alignment vertical="distributed" wrapText="1"/>
    </xf>
    <xf numFmtId="0" fontId="14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distributed" wrapText="1"/>
    </xf>
    <xf numFmtId="0" fontId="15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vertical="distributed" wrapText="1"/>
    </xf>
    <xf numFmtId="0" fontId="19" fillId="3" borderId="1" xfId="0" applyFont="1" applyFill="1" applyBorder="1" applyAlignment="1">
      <alignment wrapText="1"/>
    </xf>
    <xf numFmtId="0" fontId="26" fillId="3" borderId="1" xfId="0" applyFont="1" applyFill="1" applyBorder="1" applyAlignment="1">
      <alignment vertical="distributed" wrapText="1"/>
    </xf>
    <xf numFmtId="0" fontId="15" fillId="3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vertical="distributed" wrapText="1"/>
    </xf>
    <xf numFmtId="0" fontId="27" fillId="3" borderId="1" xfId="0" applyFont="1" applyFill="1" applyBorder="1" applyAlignment="1">
      <alignment vertical="distributed" wrapText="1"/>
    </xf>
    <xf numFmtId="0" fontId="9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vertical="distributed"/>
    </xf>
    <xf numFmtId="0" fontId="17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vertical="distributed" wrapText="1"/>
    </xf>
    <xf numFmtId="165" fontId="12" fillId="0" borderId="0" xfId="0" applyNumberFormat="1" applyFont="1"/>
    <xf numFmtId="0" fontId="19" fillId="3" borderId="1" xfId="0" applyFont="1" applyFill="1" applyBorder="1" applyAlignment="1">
      <alignment horizontal="left" wrapText="1"/>
    </xf>
    <xf numFmtId="0" fontId="19" fillId="3" borderId="0" xfId="0" applyFont="1" applyFill="1"/>
    <xf numFmtId="0" fontId="1" fillId="3" borderId="0" xfId="0" applyFont="1" applyFill="1" applyAlignment="1"/>
    <xf numFmtId="165" fontId="54" fillId="3" borderId="1" xfId="0" applyNumberFormat="1" applyFont="1" applyFill="1" applyBorder="1" applyAlignment="1" applyProtection="1">
      <alignment horizontal="center"/>
    </xf>
    <xf numFmtId="165" fontId="17" fillId="3" borderId="1" xfId="0" applyNumberFormat="1" applyFont="1" applyFill="1" applyBorder="1" applyAlignment="1" applyProtection="1">
      <alignment horizontal="center"/>
    </xf>
    <xf numFmtId="165" fontId="5" fillId="3" borderId="1" xfId="0" applyNumberFormat="1" applyFont="1" applyFill="1" applyBorder="1" applyAlignment="1" applyProtection="1">
      <alignment horizontal="center"/>
    </xf>
    <xf numFmtId="165" fontId="53" fillId="3" borderId="1" xfId="0" applyNumberFormat="1" applyFont="1" applyFill="1" applyBorder="1" applyAlignment="1" applyProtection="1">
      <alignment horizontal="center"/>
    </xf>
    <xf numFmtId="165" fontId="44" fillId="3" borderId="1" xfId="0" applyNumberFormat="1" applyFont="1" applyFill="1" applyBorder="1" applyAlignment="1" applyProtection="1">
      <alignment horizontal="center"/>
    </xf>
    <xf numFmtId="165" fontId="32" fillId="3" borderId="1" xfId="0" applyNumberFormat="1" applyFont="1" applyFill="1" applyBorder="1" applyAlignment="1" applyProtection="1">
      <alignment horizontal="center"/>
    </xf>
    <xf numFmtId="165" fontId="53" fillId="3" borderId="1" xfId="0" applyNumberFormat="1" applyFont="1" applyFill="1" applyBorder="1" applyAlignment="1">
      <alignment horizontal="center"/>
    </xf>
    <xf numFmtId="165" fontId="44" fillId="3" borderId="1" xfId="0" applyNumberFormat="1" applyFont="1" applyFill="1" applyBorder="1" applyAlignment="1">
      <alignment horizontal="center"/>
    </xf>
    <xf numFmtId="165" fontId="36" fillId="3" borderId="1" xfId="0" applyNumberFormat="1" applyFont="1" applyFill="1" applyBorder="1" applyAlignment="1" applyProtection="1">
      <alignment horizontal="center"/>
    </xf>
    <xf numFmtId="165" fontId="55" fillId="3" borderId="1" xfId="0" applyNumberFormat="1" applyFont="1" applyFill="1" applyBorder="1" applyAlignment="1" applyProtection="1">
      <alignment horizontal="center"/>
    </xf>
    <xf numFmtId="165" fontId="11" fillId="3" borderId="1" xfId="0" applyNumberFormat="1" applyFont="1" applyFill="1" applyBorder="1" applyAlignment="1" applyProtection="1">
      <alignment horizontal="center"/>
      <protection locked="0"/>
    </xf>
    <xf numFmtId="165" fontId="44" fillId="3" borderId="1" xfId="0" applyNumberFormat="1" applyFont="1" applyFill="1" applyBorder="1" applyAlignment="1" applyProtection="1">
      <alignment horizontal="center"/>
      <protection locked="0"/>
    </xf>
    <xf numFmtId="165" fontId="36" fillId="3" borderId="1" xfId="0" applyNumberFormat="1" applyFont="1" applyFill="1" applyBorder="1" applyAlignment="1" applyProtection="1">
      <alignment horizontal="center"/>
      <protection locked="0"/>
    </xf>
    <xf numFmtId="165" fontId="56" fillId="3" borderId="1" xfId="0" applyNumberFormat="1" applyFont="1" applyFill="1" applyBorder="1" applyAlignment="1" applyProtection="1">
      <alignment horizontal="center"/>
      <protection locked="0"/>
    </xf>
    <xf numFmtId="165" fontId="58" fillId="3" borderId="1" xfId="0" applyNumberFormat="1" applyFont="1" applyFill="1" applyBorder="1" applyAlignment="1" applyProtection="1">
      <alignment horizontal="center"/>
      <protection locked="0"/>
    </xf>
    <xf numFmtId="165" fontId="21" fillId="3" borderId="1" xfId="0" applyNumberFormat="1" applyFont="1" applyFill="1" applyBorder="1" applyAlignment="1" applyProtection="1">
      <alignment horizontal="center"/>
    </xf>
    <xf numFmtId="165" fontId="13" fillId="3" borderId="1" xfId="0" applyNumberFormat="1" applyFont="1" applyFill="1" applyBorder="1" applyAlignment="1" applyProtection="1">
      <alignment horizontal="center"/>
    </xf>
    <xf numFmtId="165" fontId="33" fillId="3" borderId="1" xfId="0" applyNumberFormat="1" applyFont="1" applyFill="1" applyBorder="1" applyAlignment="1" applyProtection="1">
      <alignment horizontal="center"/>
    </xf>
    <xf numFmtId="165" fontId="57" fillId="3" borderId="1" xfId="0" applyNumberFormat="1" applyFont="1" applyFill="1" applyBorder="1" applyAlignment="1" applyProtection="1">
      <alignment horizontal="center"/>
    </xf>
    <xf numFmtId="165" fontId="17" fillId="3" borderId="1" xfId="0" applyNumberFormat="1" applyFont="1" applyFill="1" applyBorder="1" applyAlignment="1" applyProtection="1">
      <alignment horizontal="center" vertical="center"/>
    </xf>
    <xf numFmtId="165" fontId="54" fillId="3" borderId="1" xfId="0" applyNumberFormat="1" applyFont="1" applyFill="1" applyBorder="1" applyAlignment="1" applyProtection="1">
      <alignment horizontal="center" vertical="center"/>
    </xf>
    <xf numFmtId="165" fontId="17" fillId="3" borderId="1" xfId="0" applyNumberFormat="1" applyFont="1" applyFill="1" applyBorder="1" applyAlignment="1" applyProtection="1">
      <alignment horizontal="center"/>
      <protection locked="0"/>
    </xf>
    <xf numFmtId="165" fontId="54" fillId="3" borderId="1" xfId="0" applyNumberFormat="1" applyFont="1" applyFill="1" applyBorder="1" applyAlignment="1" applyProtection="1">
      <alignment horizontal="center"/>
      <protection locked="0"/>
    </xf>
    <xf numFmtId="165" fontId="13" fillId="3" borderId="1" xfId="0" applyNumberFormat="1" applyFont="1" applyFill="1" applyBorder="1" applyAlignment="1" applyProtection="1">
      <alignment horizontal="center"/>
      <protection locked="0"/>
    </xf>
    <xf numFmtId="165" fontId="32" fillId="3" borderId="1" xfId="0" applyNumberFormat="1" applyFont="1" applyFill="1" applyBorder="1" applyAlignment="1" applyProtection="1">
      <alignment horizontal="center"/>
      <protection locked="0"/>
    </xf>
    <xf numFmtId="165" fontId="59" fillId="3" borderId="1" xfId="0" applyNumberFormat="1" applyFont="1" applyFill="1" applyBorder="1" applyAlignment="1" applyProtection="1">
      <alignment horizontal="center"/>
    </xf>
    <xf numFmtId="165" fontId="33" fillId="3" borderId="1" xfId="0" applyNumberFormat="1" applyFont="1" applyFill="1" applyBorder="1" applyAlignment="1" applyProtection="1">
      <alignment horizontal="center"/>
      <protection locked="0"/>
    </xf>
    <xf numFmtId="165" fontId="57" fillId="3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wrapText="1"/>
    </xf>
    <xf numFmtId="165" fontId="60" fillId="3" borderId="1" xfId="0" applyNumberFormat="1" applyFont="1" applyFill="1" applyBorder="1" applyAlignment="1" applyProtection="1">
      <alignment horizontal="center"/>
    </xf>
    <xf numFmtId="0" fontId="60" fillId="3" borderId="0" xfId="0" applyFont="1" applyFill="1"/>
    <xf numFmtId="165" fontId="19" fillId="3" borderId="10" xfId="0" applyNumberFormat="1" applyFont="1" applyFill="1" applyBorder="1" applyAlignment="1" applyProtection="1">
      <alignment horizontal="center" vertical="center"/>
      <protection locked="0"/>
    </xf>
    <xf numFmtId="165" fontId="44" fillId="3" borderId="0" xfId="0" applyNumberFormat="1" applyFont="1" applyFill="1" applyBorder="1" applyAlignment="1" applyProtection="1">
      <alignment horizontal="center" vertical="center"/>
      <protection locked="0"/>
    </xf>
    <xf numFmtId="165" fontId="4" fillId="3" borderId="10" xfId="0" applyNumberFormat="1" applyFont="1" applyFill="1" applyBorder="1" applyAlignment="1" applyProtection="1">
      <alignment horizontal="center" vertical="center"/>
    </xf>
    <xf numFmtId="165" fontId="3" fillId="3" borderId="0" xfId="0" applyNumberFormat="1" applyFont="1" applyFill="1"/>
    <xf numFmtId="165" fontId="3" fillId="0" borderId="0" xfId="0" applyNumberFormat="1" applyFont="1"/>
    <xf numFmtId="165" fontId="3" fillId="0" borderId="0" xfId="0" applyNumberFormat="1" applyFont="1" applyProtection="1">
      <protection locked="0"/>
    </xf>
    <xf numFmtId="0" fontId="52" fillId="5" borderId="0" xfId="0" applyFont="1" applyFill="1"/>
    <xf numFmtId="0" fontId="61" fillId="5" borderId="0" xfId="0" applyFont="1" applyFill="1"/>
    <xf numFmtId="165" fontId="52" fillId="5" borderId="0" xfId="0" applyNumberFormat="1" applyFont="1" applyFill="1"/>
    <xf numFmtId="165" fontId="3" fillId="3" borderId="0" xfId="0" applyNumberFormat="1" applyFont="1" applyFill="1" applyProtection="1">
      <protection locked="0"/>
    </xf>
    <xf numFmtId="165" fontId="28" fillId="3" borderId="0" xfId="0" applyNumberFormat="1" applyFont="1" applyFill="1" applyProtection="1">
      <protection locked="0"/>
    </xf>
    <xf numFmtId="165" fontId="37" fillId="0" borderId="0" xfId="0" applyNumberFormat="1" applyFont="1"/>
    <xf numFmtId="0" fontId="34" fillId="3" borderId="7" xfId="0" applyFont="1" applyFill="1" applyBorder="1" applyAlignment="1">
      <alignment vertical="distributed" wrapText="1"/>
    </xf>
    <xf numFmtId="0" fontId="41" fillId="0" borderId="13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vertical="distributed" wrapText="1" shrinkToFit="1"/>
    </xf>
    <xf numFmtId="0" fontId="0" fillId="3" borderId="5" xfId="0" applyFill="1" applyBorder="1" applyAlignment="1">
      <alignment vertical="distributed" wrapText="1" shrinkToFit="1"/>
    </xf>
    <xf numFmtId="0" fontId="1" fillId="3" borderId="0" xfId="0" applyFont="1" applyFill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1" fillId="2" borderId="0" xfId="0" applyFont="1" applyFill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wrapText="1" shrinkToFit="1"/>
    </xf>
    <xf numFmtId="0" fontId="43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0;&#1076;&#1084;&#1080;&#1085;&#1080;&#1089;&#1090;&#1088;&#1072;&#1090;&#1086;&#1088;\&#1056;&#1072;&#1073;&#1086;&#1095;&#1080;&#1081;%20&#1089;&#1090;&#1086;&#1083;\&#1058;&#1088;&#1091;&#1076;%202018\&#1041;&#1072;&#1079;&#1086;&#1074;&#1099;&#1081;\&#1058;&#1088;&#1091;&#1076;%202018(&#1073;&#1072;&#1079;&#1086;&#1074;&#1099;&#1081;%20&#1074;&#1072;&#1088;&#1080;&#1072;&#1085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 начисленной заработной пла"/>
      <sheetName val="среднесписочная численность"/>
      <sheetName val="среднемесячная заработная плата"/>
      <sheetName val="помощь"/>
    </sheetNames>
    <sheetDataSet>
      <sheetData sheetId="0">
        <row r="17">
          <cell r="A17" t="str">
            <v>ООО "Молочник"</v>
          </cell>
        </row>
        <row r="22">
          <cell r="A22" t="str">
            <v>АО "Надежда"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M688"/>
  <sheetViews>
    <sheetView tabSelected="1" view="pageBreakPreview" zoomScale="80" zoomScaleNormal="95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07" sqref="A207:XFD207"/>
    </sheetView>
  </sheetViews>
  <sheetFormatPr defaultRowHeight="15" x14ac:dyDescent="0.25"/>
  <cols>
    <col min="1" max="1" width="41.140625" style="10" customWidth="1"/>
    <col min="2" max="2" width="10.42578125" style="7" customWidth="1"/>
    <col min="3" max="3" width="12.85546875" style="7" customWidth="1"/>
    <col min="4" max="4" width="10.7109375" style="7" customWidth="1"/>
    <col min="5" max="5" width="12.5703125" style="7" customWidth="1"/>
    <col min="6" max="6" width="11.7109375" style="7" customWidth="1"/>
    <col min="7" max="7" width="12.28515625" style="7" customWidth="1"/>
    <col min="8" max="8" width="13.7109375" style="7" customWidth="1"/>
    <col min="9" max="9" width="11.42578125" style="10" customWidth="1"/>
    <col min="10" max="10" width="12.140625" style="10" bestFit="1" customWidth="1"/>
    <col min="11" max="11" width="11.42578125" style="10" customWidth="1"/>
    <col min="12" max="12" width="12.140625" style="10" bestFit="1" customWidth="1"/>
    <col min="13" max="13" width="11.28515625" style="3" bestFit="1" customWidth="1"/>
    <col min="14" max="16384" width="9.140625" style="3"/>
  </cols>
  <sheetData>
    <row r="1" spans="1:15" x14ac:dyDescent="0.25">
      <c r="A1" s="10" t="s">
        <v>74</v>
      </c>
      <c r="E1" s="7" t="s">
        <v>10</v>
      </c>
    </row>
    <row r="2" spans="1:15" ht="19.5" customHeight="1" x14ac:dyDescent="0.25">
      <c r="A2" s="236" t="s">
        <v>57</v>
      </c>
      <c r="B2" s="236"/>
      <c r="C2" s="236"/>
      <c r="D2" s="236"/>
      <c r="E2" s="236"/>
      <c r="F2" s="236"/>
      <c r="G2" s="236"/>
    </row>
    <row r="3" spans="1:15" ht="14.25" customHeight="1" x14ac:dyDescent="0.25">
      <c r="A3" s="236" t="s">
        <v>78</v>
      </c>
      <c r="B3" s="236"/>
      <c r="C3" s="236"/>
      <c r="D3" s="236"/>
      <c r="E3" s="236"/>
      <c r="F3" s="236"/>
      <c r="G3" s="236"/>
    </row>
    <row r="4" spans="1:15" ht="24.75" customHeight="1" x14ac:dyDescent="0.25">
      <c r="A4" s="143"/>
      <c r="B4" s="101"/>
      <c r="C4" s="101"/>
      <c r="D4" s="101"/>
      <c r="E4" s="101"/>
      <c r="F4" s="101"/>
      <c r="G4" s="101"/>
      <c r="H4" s="114"/>
      <c r="I4" s="185"/>
      <c r="J4" s="185"/>
      <c r="K4" s="185"/>
      <c r="L4" s="185"/>
    </row>
    <row r="5" spans="1:15" ht="8.25" customHeight="1" x14ac:dyDescent="0.25"/>
    <row r="6" spans="1:15" ht="36" customHeight="1" x14ac:dyDescent="0.25">
      <c r="A6" s="237" t="s">
        <v>7</v>
      </c>
      <c r="B6" s="214" t="s">
        <v>75</v>
      </c>
      <c r="C6" s="232" t="s">
        <v>64</v>
      </c>
      <c r="D6" s="233"/>
      <c r="E6" s="232" t="s">
        <v>65</v>
      </c>
      <c r="F6" s="233"/>
      <c r="G6" s="232" t="s">
        <v>76</v>
      </c>
      <c r="H6" s="233"/>
      <c r="I6" s="232" t="s">
        <v>80</v>
      </c>
      <c r="J6" s="233"/>
      <c r="K6" s="232" t="s">
        <v>84</v>
      </c>
      <c r="L6" s="233"/>
    </row>
    <row r="7" spans="1:15" ht="56.25" x14ac:dyDescent="0.25">
      <c r="A7" s="237"/>
      <c r="B7" s="8" t="s">
        <v>14</v>
      </c>
      <c r="C7" s="8" t="s">
        <v>14</v>
      </c>
      <c r="D7" s="8" t="s">
        <v>13</v>
      </c>
      <c r="E7" s="8" t="s">
        <v>14</v>
      </c>
      <c r="F7" s="8" t="s">
        <v>13</v>
      </c>
      <c r="G7" s="8" t="s">
        <v>14</v>
      </c>
      <c r="H7" s="8" t="s">
        <v>13</v>
      </c>
      <c r="I7" s="8" t="s">
        <v>14</v>
      </c>
      <c r="J7" s="8" t="s">
        <v>13</v>
      </c>
      <c r="K7" s="8" t="s">
        <v>14</v>
      </c>
      <c r="L7" s="8" t="s">
        <v>13</v>
      </c>
    </row>
    <row r="8" spans="1:15" s="13" customFormat="1" ht="15.75" customHeight="1" x14ac:dyDescent="0.2">
      <c r="A8" s="160" t="s">
        <v>54</v>
      </c>
      <c r="B8" s="186">
        <f t="shared" ref="B8" si="0">SUM(B211:B217)</f>
        <v>256755</v>
      </c>
      <c r="C8" s="187">
        <f t="shared" ref="C8:E8" si="1">SUM(C211:C217)</f>
        <v>277193</v>
      </c>
      <c r="D8" s="187">
        <f>C8/B8*100</f>
        <v>107.96011762185742</v>
      </c>
      <c r="E8" s="187">
        <f t="shared" si="1"/>
        <v>310256</v>
      </c>
      <c r="F8" s="187">
        <f>E8/C8*100</f>
        <v>111.92779038431706</v>
      </c>
      <c r="G8" s="186">
        <f t="shared" ref="G8" si="2">SUM(G211:G217)</f>
        <v>328960</v>
      </c>
      <c r="H8" s="186">
        <f>G8/E8*100</f>
        <v>106.02856995513383</v>
      </c>
      <c r="I8" s="186">
        <f>SUM(I211:I217)</f>
        <v>358268</v>
      </c>
      <c r="J8" s="186">
        <f>I8/G8*100</f>
        <v>108.90928988326849</v>
      </c>
      <c r="K8" s="186">
        <f>SUM(K211:K217)</f>
        <v>385640</v>
      </c>
      <c r="L8" s="186">
        <f>K8/I8*100</f>
        <v>107.64009065838982</v>
      </c>
    </row>
    <row r="9" spans="1:15" s="6" customFormat="1" ht="14.25" customHeight="1" x14ac:dyDescent="0.2">
      <c r="A9" s="161" t="s">
        <v>16</v>
      </c>
      <c r="B9" s="189">
        <f t="shared" ref="B9" si="3">B8-B10</f>
        <v>18891.5</v>
      </c>
      <c r="C9" s="188">
        <f>C8-C10</f>
        <v>-7088</v>
      </c>
      <c r="D9" s="188">
        <f t="shared" ref="D9:H9" si="4">D8-D10</f>
        <v>-11.55422568848654</v>
      </c>
      <c r="E9" s="188">
        <f t="shared" si="4"/>
        <v>8282.7999999999884</v>
      </c>
      <c r="F9" s="188">
        <f t="shared" si="4"/>
        <v>5.704300246038386</v>
      </c>
      <c r="G9" s="188">
        <f t="shared" si="4"/>
        <v>3825.7999999999884</v>
      </c>
      <c r="H9" s="188">
        <f t="shared" si="4"/>
        <v>-1.6413159817638672</v>
      </c>
      <c r="I9" s="188">
        <f>I8-I10</f>
        <v>10574.599999999977</v>
      </c>
      <c r="J9" s="188">
        <f>J8-J10</f>
        <v>1.9708626123139084</v>
      </c>
      <c r="K9" s="188">
        <f>K8-K10</f>
        <v>16569.900000000023</v>
      </c>
      <c r="L9" s="188">
        <f>L8-L10</f>
        <v>1.4919440441601779</v>
      </c>
      <c r="M9" s="182"/>
      <c r="N9" s="182"/>
      <c r="O9" s="182"/>
    </row>
    <row r="10" spans="1:15" s="6" customFormat="1" ht="11.25" customHeight="1" x14ac:dyDescent="0.2">
      <c r="A10" s="161" t="s">
        <v>17</v>
      </c>
      <c r="B10" s="189">
        <f>ROUND(SUM(B16+B22+B25)+SUM(B96+B99+B102+B106+B110+B113+B117)+B160,1)</f>
        <v>237863.5</v>
      </c>
      <c r="C10" s="190">
        <f>ROUND(SUM(C16+C22+C25)+SUM(C96+C99+C102+C106+C110+C113+C117)+C160,1)</f>
        <v>284281</v>
      </c>
      <c r="D10" s="191">
        <f>C10/B10*100</f>
        <v>119.51434331034396</v>
      </c>
      <c r="E10" s="190">
        <f>ROUND(SUM(E16+E22+E25)+SUM(E96+E99+E102+E106+E110+E113+E117)+E160,1)</f>
        <v>301973.2</v>
      </c>
      <c r="F10" s="191">
        <f t="shared" ref="F10:F72" si="5">E10/C10*100</f>
        <v>106.22349013827868</v>
      </c>
      <c r="G10" s="190">
        <f>ROUND(SUM(G16+G22+G25)+SUM(G96+G99+G102+G106+G110+G113+G117)+G160,1)</f>
        <v>325134.2</v>
      </c>
      <c r="H10" s="191">
        <f t="shared" ref="H10:H72" si="6">G10/E10*100</f>
        <v>107.6698859368977</v>
      </c>
      <c r="I10" s="190">
        <f>ROUND(SUM(I16+I22+I25)+SUM(I96+I99+I102+I106+I110+I113+I117)+I160,1)</f>
        <v>347693.4</v>
      </c>
      <c r="J10" s="191">
        <f>I10/G10*100</f>
        <v>106.93842727095458</v>
      </c>
      <c r="K10" s="190">
        <f>ROUND(SUM(K16+K22+K25)+SUM(K96+K99+K102+K106+K110+K113+K117)+K160,1)</f>
        <v>369070.1</v>
      </c>
      <c r="L10" s="191">
        <f>K10/I10*100</f>
        <v>106.14814661422965</v>
      </c>
      <c r="O10" s="182"/>
    </row>
    <row r="11" spans="1:15" s="6" customFormat="1" ht="13.5" customHeight="1" x14ac:dyDescent="0.2">
      <c r="A11" s="161" t="s">
        <v>18</v>
      </c>
      <c r="B11" s="189">
        <f t="shared" ref="B11:H11" si="7">B8-B12</f>
        <v>0</v>
      </c>
      <c r="C11" s="188">
        <f t="shared" si="7"/>
        <v>0</v>
      </c>
      <c r="D11" s="188">
        <f t="shared" si="7"/>
        <v>0</v>
      </c>
      <c r="E11" s="188">
        <f t="shared" si="7"/>
        <v>0</v>
      </c>
      <c r="F11" s="188">
        <f t="shared" si="7"/>
        <v>0</v>
      </c>
      <c r="G11" s="188">
        <f t="shared" si="7"/>
        <v>0</v>
      </c>
      <c r="H11" s="188">
        <f t="shared" si="7"/>
        <v>0</v>
      </c>
      <c r="I11" s="188">
        <f>I8-I12</f>
        <v>0</v>
      </c>
      <c r="J11" s="188">
        <f>J8-J12</f>
        <v>0</v>
      </c>
      <c r="K11" s="188">
        <f>K8-K12</f>
        <v>0</v>
      </c>
      <c r="L11" s="188">
        <f>L8-L12</f>
        <v>0</v>
      </c>
      <c r="M11" s="182"/>
      <c r="N11" s="182"/>
      <c r="O11" s="182"/>
    </row>
    <row r="12" spans="1:15" s="6" customFormat="1" ht="12.75" customHeight="1" x14ac:dyDescent="0.2">
      <c r="A12" s="161" t="s">
        <v>17</v>
      </c>
      <c r="B12" s="189">
        <f>ROUND(SUM(B211:B218),1)</f>
        <v>256755</v>
      </c>
      <c r="C12" s="190">
        <f>ROUND(SUM(C211:C218),1)</f>
        <v>277193</v>
      </c>
      <c r="D12" s="191">
        <f>C12/B12*100</f>
        <v>107.96011762185742</v>
      </c>
      <c r="E12" s="190">
        <f>ROUND(SUM(E211:E218),1)</f>
        <v>310256</v>
      </c>
      <c r="F12" s="191">
        <f t="shared" si="5"/>
        <v>111.92779038431706</v>
      </c>
      <c r="G12" s="190">
        <f>ROUND(SUM(G211:G218),1)</f>
        <v>328960</v>
      </c>
      <c r="H12" s="191">
        <f t="shared" si="6"/>
        <v>106.02856995513383</v>
      </c>
      <c r="I12" s="190">
        <f>ROUND(SUM(I211:I218),1)</f>
        <v>358268</v>
      </c>
      <c r="J12" s="191">
        <f>I12/G12*100</f>
        <v>108.90928988326849</v>
      </c>
      <c r="K12" s="190">
        <f>ROUND(SUM(K211:K218),1)</f>
        <v>385640</v>
      </c>
      <c r="L12" s="191">
        <f>K12/I12*100</f>
        <v>107.64009065838982</v>
      </c>
      <c r="M12" s="182"/>
      <c r="N12" s="182"/>
    </row>
    <row r="13" spans="1:15" s="6" customFormat="1" ht="11.25" customHeight="1" x14ac:dyDescent="0.2">
      <c r="A13" s="161" t="s">
        <v>19</v>
      </c>
      <c r="B13" s="189">
        <f t="shared" ref="B13:L13" si="8">B160-B14</f>
        <v>0</v>
      </c>
      <c r="C13" s="188">
        <f t="shared" si="8"/>
        <v>0</v>
      </c>
      <c r="D13" s="188">
        <f t="shared" si="8"/>
        <v>0</v>
      </c>
      <c r="E13" s="188">
        <f t="shared" si="8"/>
        <v>0</v>
      </c>
      <c r="F13" s="188">
        <f t="shared" si="8"/>
        <v>0</v>
      </c>
      <c r="G13" s="188">
        <f t="shared" si="8"/>
        <v>0</v>
      </c>
      <c r="H13" s="188">
        <f t="shared" si="8"/>
        <v>0</v>
      </c>
      <c r="I13" s="188">
        <f t="shared" si="8"/>
        <v>0</v>
      </c>
      <c r="J13" s="188">
        <f t="shared" si="8"/>
        <v>0</v>
      </c>
      <c r="K13" s="188">
        <f t="shared" si="8"/>
        <v>0</v>
      </c>
      <c r="L13" s="188">
        <f t="shared" si="8"/>
        <v>0</v>
      </c>
      <c r="N13" s="182"/>
    </row>
    <row r="14" spans="1:15" s="6" customFormat="1" ht="12.75" customHeight="1" x14ac:dyDescent="0.2">
      <c r="A14" s="161" t="s">
        <v>17</v>
      </c>
      <c r="B14" s="189">
        <f>ROUND(SUM(B162+B187+B191),1)</f>
        <v>24347.599999999999</v>
      </c>
      <c r="C14" s="190">
        <f>ROUND(SUM(C162+C187+C191),1)</f>
        <v>27015</v>
      </c>
      <c r="D14" s="191">
        <f>C14/B14*100</f>
        <v>110.95549458673545</v>
      </c>
      <c r="E14" s="190">
        <f>ROUND(SUM(E162+E187+E191),1)</f>
        <v>28699.200000000001</v>
      </c>
      <c r="F14" s="191">
        <f t="shared" si="5"/>
        <v>106.23431426985009</v>
      </c>
      <c r="G14" s="190">
        <f>ROUND(SUM(G162+G187+G191),1)</f>
        <v>30321.200000000001</v>
      </c>
      <c r="H14" s="191">
        <f t="shared" si="6"/>
        <v>105.65172548363716</v>
      </c>
      <c r="I14" s="190">
        <f>ROUND(SUM(I162+I187+I191),1)</f>
        <v>31845.4</v>
      </c>
      <c r="J14" s="191">
        <f>I14/G14*100</f>
        <v>105.02684590319645</v>
      </c>
      <c r="K14" s="190">
        <f>ROUND(SUM(K162+K187+K191),1)</f>
        <v>32851.1</v>
      </c>
      <c r="L14" s="191">
        <f>K14/I14*100</f>
        <v>103.15806992532673</v>
      </c>
    </row>
    <row r="15" spans="1:15" ht="24.95" customHeight="1" x14ac:dyDescent="0.25">
      <c r="A15" s="162" t="s">
        <v>56</v>
      </c>
      <c r="B15" s="192"/>
      <c r="C15" s="193"/>
      <c r="D15" s="191"/>
      <c r="E15" s="193"/>
      <c r="F15" s="191"/>
      <c r="G15" s="193"/>
      <c r="H15" s="191"/>
      <c r="I15" s="193"/>
      <c r="J15" s="191"/>
      <c r="K15" s="193"/>
      <c r="L15" s="191"/>
    </row>
    <row r="16" spans="1:15" s="13" customFormat="1" ht="24.95" customHeight="1" x14ac:dyDescent="0.2">
      <c r="A16" s="163" t="s">
        <v>15</v>
      </c>
      <c r="B16" s="195">
        <f>SUM(B17:B21)</f>
        <v>211995.9</v>
      </c>
      <c r="C16" s="194">
        <f>SUM(C17:C21)</f>
        <v>255731</v>
      </c>
      <c r="D16" s="187">
        <f t="shared" ref="D16:D25" si="9">C16/B16*100</f>
        <v>120.63016313051338</v>
      </c>
      <c r="E16" s="194">
        <f>SUM(E17:E21)</f>
        <v>271685</v>
      </c>
      <c r="F16" s="187">
        <f t="shared" si="5"/>
        <v>106.23858663986768</v>
      </c>
      <c r="G16" s="194">
        <f>SUM(G17:G21)</f>
        <v>293213</v>
      </c>
      <c r="H16" s="187">
        <f t="shared" si="6"/>
        <v>107.92388243738154</v>
      </c>
      <c r="I16" s="194">
        <f>SUM(I17:I21)</f>
        <v>314128</v>
      </c>
      <c r="J16" s="187">
        <f t="shared" ref="J16:J25" si="10">I16/G16*100</f>
        <v>107.13303980382862</v>
      </c>
      <c r="K16" s="194">
        <f>SUM(K17:K21)</f>
        <v>334499</v>
      </c>
      <c r="L16" s="187">
        <f t="shared" ref="L16:L25" si="11">K16/I16*100</f>
        <v>106.48493607701319</v>
      </c>
    </row>
    <row r="17" spans="1:923" s="141" customFormat="1" ht="15" customHeight="1" x14ac:dyDescent="0.25">
      <c r="A17" s="164" t="str">
        <f>'[1]фонд начисленной заработной пла'!A17</f>
        <v>ООО "Молочник"</v>
      </c>
      <c r="B17" s="189">
        <v>64718</v>
      </c>
      <c r="C17" s="188">
        <v>84630</v>
      </c>
      <c r="D17" s="191">
        <f t="shared" si="9"/>
        <v>130.76732902747304</v>
      </c>
      <c r="E17" s="188">
        <v>91254</v>
      </c>
      <c r="F17" s="191">
        <f t="shared" si="5"/>
        <v>107.82701169797943</v>
      </c>
      <c r="G17" s="188">
        <v>97111</v>
      </c>
      <c r="H17" s="191">
        <f t="shared" si="6"/>
        <v>106.41834878471082</v>
      </c>
      <c r="I17" s="188">
        <v>103564</v>
      </c>
      <c r="J17" s="191">
        <f t="shared" si="10"/>
        <v>106.64497327800146</v>
      </c>
      <c r="K17" s="188">
        <v>112263</v>
      </c>
      <c r="L17" s="191">
        <f t="shared" si="11"/>
        <v>108.39963693947703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</row>
    <row r="18" spans="1:923" s="141" customFormat="1" ht="18" customHeight="1" x14ac:dyDescent="0.25">
      <c r="A18" s="164"/>
      <c r="B18" s="189"/>
      <c r="C18" s="188"/>
      <c r="D18" s="191"/>
      <c r="E18" s="188"/>
      <c r="F18" s="191"/>
      <c r="G18" s="188"/>
      <c r="H18" s="191"/>
      <c r="I18" s="188"/>
      <c r="J18" s="191"/>
      <c r="K18" s="188"/>
      <c r="L18" s="191"/>
      <c r="M18" s="10"/>
      <c r="N18" s="22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</row>
    <row r="19" spans="1:923" s="141" customFormat="1" ht="16.5" customHeight="1" x14ac:dyDescent="0.25">
      <c r="A19" s="164"/>
      <c r="B19" s="189"/>
      <c r="C19" s="188"/>
      <c r="D19" s="191"/>
      <c r="E19" s="188"/>
      <c r="F19" s="191"/>
      <c r="G19" s="188"/>
      <c r="H19" s="191"/>
      <c r="I19" s="188"/>
      <c r="J19" s="191"/>
      <c r="K19" s="188"/>
      <c r="L19" s="19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</row>
    <row r="20" spans="1:923" s="142" customFormat="1" ht="27" customHeight="1" x14ac:dyDescent="0.25">
      <c r="A20" s="164"/>
      <c r="B20" s="196"/>
      <c r="C20" s="188"/>
      <c r="D20" s="191"/>
      <c r="E20" s="188"/>
      <c r="F20" s="191"/>
      <c r="G20" s="188"/>
      <c r="H20" s="191"/>
      <c r="I20" s="188"/>
      <c r="J20" s="191"/>
      <c r="K20" s="188"/>
      <c r="L20" s="191"/>
      <c r="M20" s="87"/>
      <c r="N20" s="10"/>
      <c r="O20" s="10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  <c r="JC20" s="87"/>
      <c r="JD20" s="87"/>
      <c r="JE20" s="87"/>
      <c r="JF20" s="87"/>
      <c r="JG20" s="87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7"/>
      <c r="LP20" s="87"/>
      <c r="LQ20" s="87"/>
      <c r="LR20" s="87"/>
      <c r="LS20" s="87"/>
      <c r="LT20" s="87"/>
      <c r="LU20" s="87"/>
      <c r="LV20" s="87"/>
      <c r="LW20" s="87"/>
      <c r="LX20" s="87"/>
      <c r="LY20" s="87"/>
      <c r="LZ20" s="87"/>
      <c r="MA20" s="87"/>
      <c r="MB20" s="87"/>
      <c r="MC20" s="87"/>
      <c r="MD20" s="87"/>
      <c r="ME20" s="87"/>
      <c r="MF20" s="87"/>
      <c r="MG20" s="87"/>
      <c r="MH20" s="87"/>
      <c r="MI20" s="87"/>
      <c r="MJ20" s="87"/>
      <c r="MK20" s="87"/>
      <c r="ML20" s="87"/>
      <c r="MM20" s="87"/>
      <c r="MN20" s="87"/>
      <c r="MO20" s="87"/>
      <c r="MP20" s="87"/>
      <c r="MQ20" s="87"/>
      <c r="MR20" s="87"/>
      <c r="MS20" s="87"/>
      <c r="MT20" s="87"/>
      <c r="MU20" s="87"/>
      <c r="MV20" s="87"/>
      <c r="MW20" s="87"/>
      <c r="MX20" s="87"/>
      <c r="MY20" s="87"/>
      <c r="MZ20" s="87"/>
      <c r="NA20" s="87"/>
      <c r="NB20" s="87"/>
      <c r="NC20" s="87"/>
      <c r="ND20" s="87"/>
      <c r="NE20" s="87"/>
      <c r="NF20" s="87"/>
      <c r="NG20" s="87"/>
      <c r="NH20" s="87"/>
      <c r="NI20" s="87"/>
      <c r="NJ20" s="87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7"/>
      <c r="NY20" s="87"/>
      <c r="NZ20" s="87"/>
      <c r="OA20" s="87"/>
      <c r="OB20" s="87"/>
      <c r="OC20" s="87"/>
      <c r="OD20" s="87"/>
      <c r="OE20" s="87"/>
      <c r="OF20" s="87"/>
      <c r="OG20" s="87"/>
      <c r="OH20" s="87"/>
      <c r="OI20" s="87"/>
      <c r="OJ20" s="87"/>
      <c r="OK20" s="87"/>
      <c r="OL20" s="87"/>
      <c r="OM20" s="87"/>
      <c r="ON20" s="87"/>
      <c r="OO20" s="87"/>
      <c r="OP20" s="87"/>
      <c r="OQ20" s="87"/>
      <c r="OR20" s="87"/>
      <c r="OS20" s="87"/>
      <c r="OT20" s="87"/>
      <c r="OU20" s="87"/>
      <c r="OV20" s="87"/>
      <c r="OW20" s="87"/>
      <c r="OX20" s="87"/>
      <c r="OY20" s="87"/>
      <c r="OZ20" s="87"/>
      <c r="PA20" s="87"/>
      <c r="PB20" s="87"/>
      <c r="PC20" s="87"/>
      <c r="PD20" s="87"/>
      <c r="PE20" s="87"/>
      <c r="PF20" s="87"/>
      <c r="PG20" s="87"/>
      <c r="PH20" s="87"/>
      <c r="PI20" s="87"/>
      <c r="PJ20" s="87"/>
      <c r="PK20" s="87"/>
      <c r="PL20" s="87"/>
      <c r="PM20" s="87"/>
      <c r="PN20" s="87"/>
      <c r="PO20" s="87"/>
      <c r="PP20" s="87"/>
      <c r="PQ20" s="87"/>
      <c r="PR20" s="87"/>
      <c r="PS20" s="87"/>
      <c r="PT20" s="87"/>
      <c r="PU20" s="87"/>
      <c r="PV20" s="87"/>
      <c r="PW20" s="87"/>
      <c r="PX20" s="87"/>
      <c r="PY20" s="87"/>
      <c r="PZ20" s="87"/>
      <c r="QA20" s="87"/>
      <c r="QB20" s="87"/>
      <c r="QC20" s="87"/>
      <c r="QD20" s="87"/>
      <c r="QE20" s="87"/>
      <c r="QF20" s="87"/>
      <c r="QG20" s="87"/>
      <c r="QH20" s="87"/>
      <c r="QI20" s="87"/>
      <c r="QJ20" s="87"/>
      <c r="QK20" s="87"/>
      <c r="QL20" s="87"/>
      <c r="QM20" s="87"/>
      <c r="QN20" s="87"/>
      <c r="QO20" s="87"/>
      <c r="QP20" s="87"/>
      <c r="QQ20" s="87"/>
      <c r="QR20" s="87"/>
      <c r="QS20" s="87"/>
      <c r="QT20" s="87"/>
      <c r="QU20" s="87"/>
      <c r="QV20" s="87"/>
      <c r="QW20" s="87"/>
      <c r="QX20" s="87"/>
      <c r="QY20" s="87"/>
      <c r="QZ20" s="87"/>
      <c r="RA20" s="87"/>
      <c r="RB20" s="87"/>
      <c r="RC20" s="87"/>
      <c r="RD20" s="87"/>
      <c r="RE20" s="87"/>
      <c r="RF20" s="87"/>
      <c r="RG20" s="87"/>
      <c r="RH20" s="87"/>
      <c r="RI20" s="87"/>
      <c r="RJ20" s="87"/>
      <c r="RK20" s="87"/>
      <c r="RL20" s="87"/>
      <c r="RM20" s="87"/>
      <c r="RN20" s="87"/>
      <c r="RO20" s="87"/>
      <c r="RP20" s="87"/>
      <c r="RQ20" s="87"/>
      <c r="RR20" s="87"/>
      <c r="RS20" s="87"/>
      <c r="RT20" s="87"/>
      <c r="RU20" s="87"/>
      <c r="RV20" s="87"/>
      <c r="RW20" s="87"/>
      <c r="RX20" s="87"/>
      <c r="RY20" s="87"/>
      <c r="RZ20" s="87"/>
      <c r="SA20" s="87"/>
      <c r="SB20" s="87"/>
      <c r="SC20" s="87"/>
      <c r="SD20" s="87"/>
      <c r="SE20" s="87"/>
      <c r="SF20" s="87"/>
      <c r="SG20" s="87"/>
      <c r="SH20" s="87"/>
      <c r="SI20" s="87"/>
      <c r="SJ20" s="87"/>
      <c r="SK20" s="87"/>
      <c r="SL20" s="87"/>
      <c r="SM20" s="87"/>
      <c r="SN20" s="87"/>
      <c r="SO20" s="87"/>
      <c r="SP20" s="87"/>
      <c r="SQ20" s="87"/>
      <c r="SR20" s="87"/>
      <c r="SS20" s="87"/>
      <c r="ST20" s="87"/>
      <c r="SU20" s="87"/>
      <c r="SV20" s="87"/>
      <c r="SW20" s="87"/>
      <c r="SX20" s="87"/>
      <c r="SY20" s="87"/>
      <c r="SZ20" s="87"/>
      <c r="TA20" s="87"/>
      <c r="TB20" s="87"/>
      <c r="TC20" s="87"/>
      <c r="TD20" s="87"/>
      <c r="TE20" s="87"/>
      <c r="TF20" s="87"/>
      <c r="TG20" s="87"/>
      <c r="TH20" s="87"/>
      <c r="TI20" s="87"/>
      <c r="TJ20" s="87"/>
      <c r="TK20" s="87"/>
      <c r="TL20" s="87"/>
      <c r="TM20" s="87"/>
      <c r="TN20" s="87"/>
      <c r="TO20" s="87"/>
      <c r="TP20" s="87"/>
      <c r="TQ20" s="87"/>
      <c r="TR20" s="87"/>
      <c r="TS20" s="87"/>
      <c r="TT20" s="87"/>
      <c r="TU20" s="87"/>
      <c r="TV20" s="87"/>
      <c r="TW20" s="87"/>
      <c r="TX20" s="87"/>
      <c r="TY20" s="87"/>
      <c r="TZ20" s="87"/>
      <c r="UA20" s="87"/>
      <c r="UB20" s="87"/>
      <c r="UC20" s="87"/>
      <c r="UD20" s="87"/>
      <c r="UE20" s="87"/>
      <c r="UF20" s="87"/>
      <c r="UG20" s="87"/>
      <c r="UH20" s="87"/>
      <c r="UI20" s="87"/>
      <c r="UJ20" s="87"/>
      <c r="UK20" s="87"/>
      <c r="UL20" s="87"/>
      <c r="UM20" s="87"/>
      <c r="UN20" s="87"/>
      <c r="UO20" s="87"/>
      <c r="UP20" s="87"/>
      <c r="UQ20" s="87"/>
      <c r="UR20" s="87"/>
      <c r="US20" s="87"/>
      <c r="UT20" s="87"/>
      <c r="UU20" s="87"/>
      <c r="UV20" s="87"/>
      <c r="UW20" s="87"/>
      <c r="UX20" s="87"/>
      <c r="UY20" s="87"/>
      <c r="UZ20" s="87"/>
      <c r="VA20" s="87"/>
      <c r="VB20" s="87"/>
      <c r="VC20" s="87"/>
      <c r="VD20" s="87"/>
      <c r="VE20" s="87"/>
      <c r="VF20" s="87"/>
      <c r="VG20" s="87"/>
      <c r="VH20" s="87"/>
      <c r="VI20" s="87"/>
      <c r="VJ20" s="87"/>
      <c r="VK20" s="87"/>
      <c r="VL20" s="87"/>
      <c r="VM20" s="87"/>
      <c r="VN20" s="87"/>
      <c r="VO20" s="87"/>
      <c r="VP20" s="87"/>
      <c r="VQ20" s="87"/>
      <c r="VR20" s="87"/>
      <c r="VS20" s="87"/>
      <c r="VT20" s="87"/>
      <c r="VU20" s="87"/>
      <c r="VV20" s="87"/>
      <c r="VW20" s="87"/>
      <c r="VX20" s="87"/>
      <c r="VY20" s="87"/>
      <c r="VZ20" s="87"/>
      <c r="WA20" s="87"/>
      <c r="WB20" s="87"/>
      <c r="WC20" s="87"/>
      <c r="WD20" s="87"/>
      <c r="WE20" s="87"/>
      <c r="WF20" s="87"/>
      <c r="WG20" s="87"/>
      <c r="WH20" s="87"/>
      <c r="WI20" s="87"/>
      <c r="WJ20" s="87"/>
      <c r="WK20" s="87"/>
      <c r="WL20" s="87"/>
      <c r="WM20" s="87"/>
      <c r="WN20" s="87"/>
      <c r="WO20" s="87"/>
      <c r="WP20" s="87"/>
      <c r="WQ20" s="87"/>
      <c r="WR20" s="87"/>
      <c r="WS20" s="87"/>
      <c r="WT20" s="87"/>
      <c r="WU20" s="87"/>
      <c r="WV20" s="87"/>
      <c r="WW20" s="87"/>
      <c r="WX20" s="87"/>
      <c r="WY20" s="87"/>
      <c r="WZ20" s="87"/>
      <c r="XA20" s="87"/>
      <c r="XB20" s="87"/>
      <c r="XC20" s="87"/>
      <c r="XD20" s="87"/>
      <c r="XE20" s="87"/>
      <c r="XF20" s="87"/>
      <c r="XG20" s="87"/>
      <c r="XH20" s="87"/>
      <c r="XI20" s="87"/>
      <c r="XJ20" s="87"/>
      <c r="XK20" s="87"/>
      <c r="XL20" s="87"/>
      <c r="XM20" s="87"/>
      <c r="XN20" s="87"/>
      <c r="XO20" s="87"/>
      <c r="XP20" s="87"/>
      <c r="XQ20" s="87"/>
      <c r="XR20" s="87"/>
      <c r="XS20" s="87"/>
      <c r="XT20" s="87"/>
      <c r="XU20" s="87"/>
      <c r="XV20" s="87"/>
      <c r="XW20" s="87"/>
      <c r="XX20" s="87"/>
      <c r="XY20" s="87"/>
      <c r="XZ20" s="87"/>
      <c r="YA20" s="87"/>
      <c r="YB20" s="87"/>
      <c r="YC20" s="87"/>
      <c r="YD20" s="87"/>
      <c r="YE20" s="87"/>
      <c r="YF20" s="87"/>
      <c r="YG20" s="87"/>
      <c r="YH20" s="87"/>
      <c r="YI20" s="87"/>
      <c r="YJ20" s="87"/>
      <c r="YK20" s="87"/>
      <c r="YL20" s="87"/>
      <c r="YM20" s="87"/>
      <c r="YN20" s="87"/>
      <c r="YO20" s="87"/>
      <c r="YP20" s="87"/>
      <c r="YQ20" s="87"/>
      <c r="YR20" s="87"/>
      <c r="YS20" s="87"/>
      <c r="YT20" s="87"/>
      <c r="YU20" s="87"/>
      <c r="YV20" s="87"/>
      <c r="YW20" s="87"/>
      <c r="YX20" s="87"/>
      <c r="YY20" s="87"/>
      <c r="YZ20" s="87"/>
      <c r="ZA20" s="87"/>
      <c r="ZB20" s="87"/>
      <c r="ZC20" s="87"/>
      <c r="ZD20" s="87"/>
      <c r="ZE20" s="87"/>
      <c r="ZF20" s="87"/>
      <c r="ZG20" s="87"/>
      <c r="ZH20" s="87"/>
      <c r="ZI20" s="87"/>
      <c r="ZJ20" s="87"/>
      <c r="ZK20" s="87"/>
      <c r="ZL20" s="87"/>
      <c r="ZM20" s="87"/>
      <c r="ZN20" s="87"/>
      <c r="ZO20" s="87"/>
      <c r="ZP20" s="87"/>
      <c r="ZQ20" s="87"/>
      <c r="ZR20" s="87"/>
      <c r="ZS20" s="87"/>
      <c r="ZT20" s="87"/>
      <c r="ZU20" s="87"/>
      <c r="ZV20" s="87"/>
      <c r="ZW20" s="87"/>
      <c r="ZX20" s="87"/>
      <c r="ZY20" s="87"/>
      <c r="ZZ20" s="87"/>
      <c r="AAA20" s="87"/>
      <c r="AAB20" s="87"/>
      <c r="AAC20" s="87"/>
      <c r="AAD20" s="87"/>
      <c r="AAE20" s="87"/>
      <c r="AAF20" s="87"/>
      <c r="AAG20" s="87"/>
      <c r="AAH20" s="87"/>
      <c r="AAI20" s="87"/>
      <c r="AAJ20" s="87"/>
      <c r="AAK20" s="87"/>
      <c r="AAL20" s="87"/>
      <c r="AAM20" s="87"/>
      <c r="AAN20" s="87"/>
      <c r="AAO20" s="87"/>
      <c r="AAP20" s="87"/>
      <c r="AAQ20" s="87"/>
      <c r="AAR20" s="87"/>
      <c r="AAS20" s="87"/>
      <c r="AAT20" s="87"/>
      <c r="AAU20" s="87"/>
      <c r="AAV20" s="87"/>
      <c r="AAW20" s="87"/>
      <c r="AAX20" s="87"/>
      <c r="AAY20" s="87"/>
      <c r="AAZ20" s="87"/>
      <c r="ABA20" s="87"/>
      <c r="ABB20" s="87"/>
      <c r="ABC20" s="87"/>
      <c r="ABD20" s="87"/>
      <c r="ABE20" s="87"/>
      <c r="ABF20" s="87"/>
      <c r="ABG20" s="87"/>
      <c r="ABH20" s="87"/>
      <c r="ABI20" s="87"/>
      <c r="ABJ20" s="87"/>
      <c r="ABK20" s="87"/>
      <c r="ABL20" s="87"/>
      <c r="ABM20" s="87"/>
      <c r="ABN20" s="87"/>
      <c r="ABO20" s="87"/>
      <c r="ABP20" s="87"/>
      <c r="ABQ20" s="87"/>
      <c r="ABR20" s="87"/>
      <c r="ABS20" s="87"/>
      <c r="ABT20" s="87"/>
      <c r="ABU20" s="87"/>
      <c r="ABV20" s="87"/>
      <c r="ABW20" s="87"/>
      <c r="ABX20" s="87"/>
      <c r="ABY20" s="87"/>
      <c r="ABZ20" s="87"/>
      <c r="ACA20" s="87"/>
      <c r="ACB20" s="87"/>
      <c r="ACC20" s="87"/>
      <c r="ACD20" s="87"/>
      <c r="ACE20" s="87"/>
      <c r="ACF20" s="87"/>
      <c r="ACG20" s="87"/>
      <c r="ACH20" s="87"/>
      <c r="ACI20" s="87"/>
      <c r="ACJ20" s="87"/>
      <c r="ACK20" s="87"/>
      <c r="ACL20" s="87"/>
      <c r="ACM20" s="87"/>
      <c r="ACN20" s="87"/>
      <c r="ACO20" s="87"/>
      <c r="ACP20" s="87"/>
      <c r="ACQ20" s="87"/>
      <c r="ACR20" s="87"/>
      <c r="ACS20" s="87"/>
      <c r="ACT20" s="87"/>
      <c r="ACU20" s="87"/>
      <c r="ACV20" s="87"/>
      <c r="ACW20" s="87"/>
      <c r="ACX20" s="87"/>
      <c r="ACY20" s="87"/>
      <c r="ACZ20" s="87"/>
      <c r="ADA20" s="87"/>
      <c r="ADB20" s="87"/>
      <c r="ADC20" s="87"/>
      <c r="ADD20" s="87"/>
      <c r="ADE20" s="87"/>
      <c r="ADF20" s="87"/>
      <c r="ADG20" s="87"/>
      <c r="ADH20" s="87"/>
      <c r="ADI20" s="87"/>
      <c r="ADJ20" s="87"/>
      <c r="ADK20" s="87"/>
      <c r="ADL20" s="87"/>
      <c r="ADM20" s="87"/>
      <c r="ADN20" s="87"/>
      <c r="ADO20" s="87"/>
      <c r="ADP20" s="87"/>
      <c r="ADQ20" s="87"/>
      <c r="ADR20" s="87"/>
      <c r="ADS20" s="87"/>
      <c r="ADT20" s="87"/>
      <c r="ADU20" s="87"/>
      <c r="ADV20" s="87"/>
      <c r="ADW20" s="87"/>
      <c r="ADX20" s="87"/>
      <c r="ADY20" s="87"/>
      <c r="ADZ20" s="87"/>
      <c r="AEA20" s="87"/>
      <c r="AEB20" s="87"/>
      <c r="AEC20" s="87"/>
      <c r="AED20" s="87"/>
      <c r="AEE20" s="87"/>
      <c r="AEF20" s="87"/>
      <c r="AEG20" s="87"/>
      <c r="AEH20" s="87"/>
      <c r="AEI20" s="87"/>
      <c r="AEJ20" s="87"/>
      <c r="AEK20" s="87"/>
      <c r="AEL20" s="87"/>
      <c r="AEM20" s="87"/>
      <c r="AEN20" s="87"/>
      <c r="AEO20" s="87"/>
      <c r="AEP20" s="87"/>
      <c r="AEQ20" s="87"/>
      <c r="AER20" s="87"/>
      <c r="AES20" s="87"/>
      <c r="AET20" s="87"/>
      <c r="AEU20" s="87"/>
      <c r="AEV20" s="87"/>
      <c r="AEW20" s="87"/>
      <c r="AEX20" s="87"/>
      <c r="AEY20" s="87"/>
      <c r="AEZ20" s="87"/>
      <c r="AFA20" s="87"/>
      <c r="AFB20" s="87"/>
      <c r="AFC20" s="87"/>
      <c r="AFD20" s="87"/>
      <c r="AFE20" s="87"/>
      <c r="AFF20" s="87"/>
      <c r="AFG20" s="87"/>
      <c r="AFH20" s="87"/>
      <c r="AFI20" s="87"/>
      <c r="AFJ20" s="87"/>
      <c r="AFK20" s="87"/>
      <c r="AFL20" s="87"/>
      <c r="AFM20" s="87"/>
      <c r="AFN20" s="87"/>
      <c r="AFO20" s="87"/>
      <c r="AFP20" s="87"/>
      <c r="AFQ20" s="87"/>
      <c r="AFR20" s="87"/>
      <c r="AFS20" s="87"/>
      <c r="AFT20" s="87"/>
      <c r="AFU20" s="87"/>
      <c r="AFV20" s="87"/>
      <c r="AFW20" s="87"/>
      <c r="AFX20" s="87"/>
      <c r="AFY20" s="87"/>
      <c r="AFZ20" s="87"/>
      <c r="AGA20" s="87"/>
      <c r="AGB20" s="87"/>
      <c r="AGC20" s="87"/>
      <c r="AGD20" s="87"/>
      <c r="AGE20" s="87"/>
      <c r="AGF20" s="87"/>
      <c r="AGG20" s="87"/>
      <c r="AGH20" s="87"/>
      <c r="AGI20" s="87"/>
      <c r="AGJ20" s="87"/>
      <c r="AGK20" s="87"/>
      <c r="AGL20" s="87"/>
      <c r="AGM20" s="87"/>
      <c r="AGN20" s="87"/>
      <c r="AGO20" s="87"/>
      <c r="AGP20" s="87"/>
      <c r="AGQ20" s="87"/>
      <c r="AGR20" s="87"/>
      <c r="AGS20" s="87"/>
      <c r="AGT20" s="87"/>
      <c r="AGU20" s="87"/>
      <c r="AGV20" s="87"/>
      <c r="AGW20" s="87"/>
      <c r="AGX20" s="87"/>
      <c r="AGY20" s="87"/>
      <c r="AGZ20" s="87"/>
      <c r="AHA20" s="87"/>
      <c r="AHB20" s="87"/>
      <c r="AHC20" s="87"/>
      <c r="AHD20" s="87"/>
      <c r="AHE20" s="87"/>
      <c r="AHF20" s="87"/>
      <c r="AHG20" s="87"/>
      <c r="AHH20" s="87"/>
      <c r="AHI20" s="87"/>
      <c r="AHJ20" s="87"/>
      <c r="AHK20" s="87"/>
      <c r="AHL20" s="87"/>
      <c r="AHM20" s="87"/>
      <c r="AHN20" s="87"/>
      <c r="AHO20" s="87"/>
      <c r="AHP20" s="87"/>
      <c r="AHQ20" s="87"/>
      <c r="AHR20" s="87"/>
      <c r="AHS20" s="87"/>
      <c r="AHT20" s="87"/>
      <c r="AHU20" s="87"/>
      <c r="AHV20" s="87"/>
      <c r="AHW20" s="87"/>
      <c r="AHX20" s="87"/>
      <c r="AHY20" s="87"/>
      <c r="AHZ20" s="87"/>
      <c r="AIA20" s="87"/>
      <c r="AIB20" s="87"/>
      <c r="AIC20" s="87"/>
      <c r="AID20" s="87"/>
      <c r="AIE20" s="87"/>
      <c r="AIF20" s="87"/>
      <c r="AIG20" s="87"/>
      <c r="AIH20" s="87"/>
      <c r="AII20" s="87"/>
      <c r="AIJ20" s="87"/>
      <c r="AIK20" s="87"/>
      <c r="AIL20" s="87"/>
      <c r="AIM20" s="87"/>
    </row>
    <row r="21" spans="1:923" s="142" customFormat="1" ht="15" customHeight="1" x14ac:dyDescent="0.25">
      <c r="A21" s="164" t="str">
        <f>'[1]фонд начисленной заработной пла'!A22</f>
        <v>АО "Надежда"</v>
      </c>
      <c r="B21" s="196">
        <v>147277.9</v>
      </c>
      <c r="C21" s="188">
        <v>171101</v>
      </c>
      <c r="D21" s="191">
        <f t="shared" si="9"/>
        <v>116.17561086897628</v>
      </c>
      <c r="E21" s="188">
        <v>180431</v>
      </c>
      <c r="F21" s="191">
        <f t="shared" si="5"/>
        <v>105.45291962057499</v>
      </c>
      <c r="G21" s="188">
        <v>196102</v>
      </c>
      <c r="H21" s="191">
        <f t="shared" si="6"/>
        <v>108.68531460780022</v>
      </c>
      <c r="I21" s="188">
        <v>210564</v>
      </c>
      <c r="J21" s="191">
        <f t="shared" si="10"/>
        <v>107.37473355702645</v>
      </c>
      <c r="K21" s="188">
        <v>222236</v>
      </c>
      <c r="L21" s="191">
        <f t="shared" si="11"/>
        <v>105.54320776580992</v>
      </c>
      <c r="M21" s="87"/>
      <c r="N21" s="10"/>
      <c r="O21" s="10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  <c r="IY21" s="87"/>
      <c r="IZ21" s="87"/>
      <c r="JA21" s="87"/>
      <c r="JB21" s="87"/>
      <c r="JC21" s="87"/>
      <c r="JD21" s="87"/>
      <c r="JE21" s="87"/>
      <c r="JF21" s="87"/>
      <c r="JG21" s="87"/>
      <c r="JH21" s="87"/>
      <c r="JI21" s="87"/>
      <c r="JJ21" s="87"/>
      <c r="JK21" s="87"/>
      <c r="JL21" s="87"/>
      <c r="JM21" s="87"/>
      <c r="JN21" s="87"/>
      <c r="JO21" s="87"/>
      <c r="JP21" s="87"/>
      <c r="JQ21" s="87"/>
      <c r="JR21" s="87"/>
      <c r="JS21" s="87"/>
      <c r="JT21" s="87"/>
      <c r="JU21" s="87"/>
      <c r="JV21" s="87"/>
      <c r="JW21" s="87"/>
      <c r="JX21" s="87"/>
      <c r="JY21" s="87"/>
      <c r="JZ21" s="87"/>
      <c r="KA21" s="87"/>
      <c r="KB21" s="87"/>
      <c r="KC21" s="87"/>
      <c r="KD21" s="87"/>
      <c r="KE21" s="87"/>
      <c r="KF21" s="87"/>
      <c r="KG21" s="87"/>
      <c r="KH21" s="87"/>
      <c r="KI21" s="87"/>
      <c r="KJ21" s="87"/>
      <c r="KK21" s="87"/>
      <c r="KL21" s="87"/>
      <c r="KM21" s="87"/>
      <c r="KN21" s="87"/>
      <c r="KO21" s="87"/>
      <c r="KP21" s="87"/>
      <c r="KQ21" s="87"/>
      <c r="KR21" s="87"/>
      <c r="KS21" s="87"/>
      <c r="KT21" s="87"/>
      <c r="KU21" s="87"/>
      <c r="KV21" s="87"/>
      <c r="KW21" s="87"/>
      <c r="KX21" s="87"/>
      <c r="KY21" s="87"/>
      <c r="KZ21" s="87"/>
      <c r="LA21" s="87"/>
      <c r="LB21" s="87"/>
      <c r="LC21" s="87"/>
      <c r="LD21" s="87"/>
      <c r="LE21" s="87"/>
      <c r="LF21" s="87"/>
      <c r="LG21" s="87"/>
      <c r="LH21" s="87"/>
      <c r="LI21" s="87"/>
      <c r="LJ21" s="87"/>
      <c r="LK21" s="87"/>
      <c r="LL21" s="87"/>
      <c r="LM21" s="87"/>
      <c r="LN21" s="87"/>
      <c r="LO21" s="87"/>
      <c r="LP21" s="87"/>
      <c r="LQ21" s="87"/>
      <c r="LR21" s="87"/>
      <c r="LS21" s="87"/>
      <c r="LT21" s="87"/>
      <c r="LU21" s="87"/>
      <c r="LV21" s="87"/>
      <c r="LW21" s="87"/>
      <c r="LX21" s="87"/>
      <c r="LY21" s="87"/>
      <c r="LZ21" s="87"/>
      <c r="MA21" s="87"/>
      <c r="MB21" s="87"/>
      <c r="MC21" s="87"/>
      <c r="MD21" s="87"/>
      <c r="ME21" s="87"/>
      <c r="MF21" s="87"/>
      <c r="MG21" s="87"/>
      <c r="MH21" s="87"/>
      <c r="MI21" s="87"/>
      <c r="MJ21" s="87"/>
      <c r="MK21" s="87"/>
      <c r="ML21" s="87"/>
      <c r="MM21" s="87"/>
      <c r="MN21" s="87"/>
      <c r="MO21" s="87"/>
      <c r="MP21" s="87"/>
      <c r="MQ21" s="87"/>
      <c r="MR21" s="87"/>
      <c r="MS21" s="87"/>
      <c r="MT21" s="87"/>
      <c r="MU21" s="87"/>
      <c r="MV21" s="87"/>
      <c r="MW21" s="87"/>
      <c r="MX21" s="87"/>
      <c r="MY21" s="87"/>
      <c r="MZ21" s="87"/>
      <c r="NA21" s="87"/>
      <c r="NB21" s="87"/>
      <c r="NC21" s="87"/>
      <c r="ND21" s="87"/>
      <c r="NE21" s="87"/>
      <c r="NF21" s="87"/>
      <c r="NG21" s="87"/>
      <c r="NH21" s="87"/>
      <c r="NI21" s="87"/>
      <c r="NJ21" s="87"/>
      <c r="NK21" s="87"/>
      <c r="NL21" s="87"/>
      <c r="NM21" s="87"/>
      <c r="NN21" s="87"/>
      <c r="NO21" s="87"/>
      <c r="NP21" s="87"/>
      <c r="NQ21" s="87"/>
      <c r="NR21" s="87"/>
      <c r="NS21" s="87"/>
      <c r="NT21" s="87"/>
      <c r="NU21" s="87"/>
      <c r="NV21" s="87"/>
      <c r="NW21" s="87"/>
      <c r="NX21" s="87"/>
      <c r="NY21" s="87"/>
      <c r="NZ21" s="87"/>
      <c r="OA21" s="87"/>
      <c r="OB21" s="87"/>
      <c r="OC21" s="87"/>
      <c r="OD21" s="87"/>
      <c r="OE21" s="87"/>
      <c r="OF21" s="87"/>
      <c r="OG21" s="87"/>
      <c r="OH21" s="87"/>
      <c r="OI21" s="87"/>
      <c r="OJ21" s="87"/>
      <c r="OK21" s="87"/>
      <c r="OL21" s="87"/>
      <c r="OM21" s="87"/>
      <c r="ON21" s="87"/>
      <c r="OO21" s="87"/>
      <c r="OP21" s="87"/>
      <c r="OQ21" s="87"/>
      <c r="OR21" s="87"/>
      <c r="OS21" s="87"/>
      <c r="OT21" s="87"/>
      <c r="OU21" s="87"/>
      <c r="OV21" s="87"/>
      <c r="OW21" s="87"/>
      <c r="OX21" s="87"/>
      <c r="OY21" s="87"/>
      <c r="OZ21" s="87"/>
      <c r="PA21" s="87"/>
      <c r="PB21" s="87"/>
      <c r="PC21" s="87"/>
      <c r="PD21" s="87"/>
      <c r="PE21" s="87"/>
      <c r="PF21" s="87"/>
      <c r="PG21" s="87"/>
      <c r="PH21" s="87"/>
      <c r="PI21" s="87"/>
      <c r="PJ21" s="87"/>
      <c r="PK21" s="87"/>
      <c r="PL21" s="87"/>
      <c r="PM21" s="87"/>
      <c r="PN21" s="87"/>
      <c r="PO21" s="87"/>
      <c r="PP21" s="87"/>
      <c r="PQ21" s="87"/>
      <c r="PR21" s="87"/>
      <c r="PS21" s="87"/>
      <c r="PT21" s="87"/>
      <c r="PU21" s="87"/>
      <c r="PV21" s="87"/>
      <c r="PW21" s="87"/>
      <c r="PX21" s="87"/>
      <c r="PY21" s="87"/>
      <c r="PZ21" s="87"/>
      <c r="QA21" s="87"/>
      <c r="QB21" s="87"/>
      <c r="QC21" s="87"/>
      <c r="QD21" s="87"/>
      <c r="QE21" s="87"/>
      <c r="QF21" s="87"/>
      <c r="QG21" s="87"/>
      <c r="QH21" s="87"/>
      <c r="QI21" s="87"/>
      <c r="QJ21" s="87"/>
      <c r="QK21" s="87"/>
      <c r="QL21" s="87"/>
      <c r="QM21" s="87"/>
      <c r="QN21" s="87"/>
      <c r="QO21" s="87"/>
      <c r="QP21" s="87"/>
      <c r="QQ21" s="87"/>
      <c r="QR21" s="87"/>
      <c r="QS21" s="87"/>
      <c r="QT21" s="87"/>
      <c r="QU21" s="87"/>
      <c r="QV21" s="87"/>
      <c r="QW21" s="87"/>
      <c r="QX21" s="87"/>
      <c r="QY21" s="87"/>
      <c r="QZ21" s="87"/>
      <c r="RA21" s="87"/>
      <c r="RB21" s="87"/>
      <c r="RC21" s="87"/>
      <c r="RD21" s="87"/>
      <c r="RE21" s="87"/>
      <c r="RF21" s="87"/>
      <c r="RG21" s="87"/>
      <c r="RH21" s="87"/>
      <c r="RI21" s="87"/>
      <c r="RJ21" s="87"/>
      <c r="RK21" s="87"/>
      <c r="RL21" s="87"/>
      <c r="RM21" s="87"/>
      <c r="RN21" s="87"/>
      <c r="RO21" s="87"/>
      <c r="RP21" s="87"/>
      <c r="RQ21" s="87"/>
      <c r="RR21" s="87"/>
      <c r="RS21" s="87"/>
      <c r="RT21" s="87"/>
      <c r="RU21" s="87"/>
      <c r="RV21" s="87"/>
      <c r="RW21" s="87"/>
      <c r="RX21" s="87"/>
      <c r="RY21" s="87"/>
      <c r="RZ21" s="87"/>
      <c r="SA21" s="87"/>
      <c r="SB21" s="87"/>
      <c r="SC21" s="87"/>
      <c r="SD21" s="87"/>
      <c r="SE21" s="87"/>
      <c r="SF21" s="87"/>
      <c r="SG21" s="87"/>
      <c r="SH21" s="87"/>
      <c r="SI21" s="87"/>
      <c r="SJ21" s="87"/>
      <c r="SK21" s="87"/>
      <c r="SL21" s="87"/>
      <c r="SM21" s="87"/>
      <c r="SN21" s="87"/>
      <c r="SO21" s="87"/>
      <c r="SP21" s="87"/>
      <c r="SQ21" s="87"/>
      <c r="SR21" s="87"/>
      <c r="SS21" s="87"/>
      <c r="ST21" s="87"/>
      <c r="SU21" s="87"/>
      <c r="SV21" s="87"/>
      <c r="SW21" s="87"/>
      <c r="SX21" s="87"/>
      <c r="SY21" s="87"/>
      <c r="SZ21" s="87"/>
      <c r="TA21" s="87"/>
      <c r="TB21" s="87"/>
      <c r="TC21" s="87"/>
      <c r="TD21" s="87"/>
      <c r="TE21" s="87"/>
      <c r="TF21" s="87"/>
      <c r="TG21" s="87"/>
      <c r="TH21" s="87"/>
      <c r="TI21" s="87"/>
      <c r="TJ21" s="87"/>
      <c r="TK21" s="87"/>
      <c r="TL21" s="87"/>
      <c r="TM21" s="87"/>
      <c r="TN21" s="87"/>
      <c r="TO21" s="87"/>
      <c r="TP21" s="87"/>
      <c r="TQ21" s="87"/>
      <c r="TR21" s="87"/>
      <c r="TS21" s="87"/>
      <c r="TT21" s="87"/>
      <c r="TU21" s="87"/>
      <c r="TV21" s="87"/>
      <c r="TW21" s="87"/>
      <c r="TX21" s="87"/>
      <c r="TY21" s="87"/>
      <c r="TZ21" s="87"/>
      <c r="UA21" s="87"/>
      <c r="UB21" s="87"/>
      <c r="UC21" s="87"/>
      <c r="UD21" s="87"/>
      <c r="UE21" s="87"/>
      <c r="UF21" s="87"/>
      <c r="UG21" s="87"/>
      <c r="UH21" s="87"/>
      <c r="UI21" s="87"/>
      <c r="UJ21" s="87"/>
      <c r="UK21" s="87"/>
      <c r="UL21" s="87"/>
      <c r="UM21" s="87"/>
      <c r="UN21" s="87"/>
      <c r="UO21" s="87"/>
      <c r="UP21" s="87"/>
      <c r="UQ21" s="87"/>
      <c r="UR21" s="87"/>
      <c r="US21" s="87"/>
      <c r="UT21" s="87"/>
      <c r="UU21" s="87"/>
      <c r="UV21" s="87"/>
      <c r="UW21" s="87"/>
      <c r="UX21" s="87"/>
      <c r="UY21" s="87"/>
      <c r="UZ21" s="87"/>
      <c r="VA21" s="87"/>
      <c r="VB21" s="87"/>
      <c r="VC21" s="87"/>
      <c r="VD21" s="87"/>
      <c r="VE21" s="87"/>
      <c r="VF21" s="87"/>
      <c r="VG21" s="87"/>
      <c r="VH21" s="87"/>
      <c r="VI21" s="87"/>
      <c r="VJ21" s="87"/>
      <c r="VK21" s="87"/>
      <c r="VL21" s="87"/>
      <c r="VM21" s="87"/>
      <c r="VN21" s="87"/>
      <c r="VO21" s="87"/>
      <c r="VP21" s="87"/>
      <c r="VQ21" s="87"/>
      <c r="VR21" s="87"/>
      <c r="VS21" s="87"/>
      <c r="VT21" s="87"/>
      <c r="VU21" s="87"/>
      <c r="VV21" s="87"/>
      <c r="VW21" s="87"/>
      <c r="VX21" s="87"/>
      <c r="VY21" s="87"/>
      <c r="VZ21" s="87"/>
      <c r="WA21" s="87"/>
      <c r="WB21" s="87"/>
      <c r="WC21" s="87"/>
      <c r="WD21" s="87"/>
      <c r="WE21" s="87"/>
      <c r="WF21" s="87"/>
      <c r="WG21" s="87"/>
      <c r="WH21" s="87"/>
      <c r="WI21" s="87"/>
      <c r="WJ21" s="87"/>
      <c r="WK21" s="87"/>
      <c r="WL21" s="87"/>
      <c r="WM21" s="87"/>
      <c r="WN21" s="87"/>
      <c r="WO21" s="87"/>
      <c r="WP21" s="87"/>
      <c r="WQ21" s="87"/>
      <c r="WR21" s="87"/>
      <c r="WS21" s="87"/>
      <c r="WT21" s="87"/>
      <c r="WU21" s="87"/>
      <c r="WV21" s="87"/>
      <c r="WW21" s="87"/>
      <c r="WX21" s="87"/>
      <c r="WY21" s="87"/>
      <c r="WZ21" s="87"/>
      <c r="XA21" s="87"/>
      <c r="XB21" s="87"/>
      <c r="XC21" s="87"/>
      <c r="XD21" s="87"/>
      <c r="XE21" s="87"/>
      <c r="XF21" s="87"/>
      <c r="XG21" s="87"/>
      <c r="XH21" s="87"/>
      <c r="XI21" s="87"/>
      <c r="XJ21" s="87"/>
      <c r="XK21" s="87"/>
      <c r="XL21" s="87"/>
      <c r="XM21" s="87"/>
      <c r="XN21" s="87"/>
      <c r="XO21" s="87"/>
      <c r="XP21" s="87"/>
      <c r="XQ21" s="87"/>
      <c r="XR21" s="87"/>
      <c r="XS21" s="87"/>
      <c r="XT21" s="87"/>
      <c r="XU21" s="87"/>
      <c r="XV21" s="87"/>
      <c r="XW21" s="87"/>
      <c r="XX21" s="87"/>
      <c r="XY21" s="87"/>
      <c r="XZ21" s="87"/>
      <c r="YA21" s="87"/>
      <c r="YB21" s="87"/>
      <c r="YC21" s="87"/>
      <c r="YD21" s="87"/>
      <c r="YE21" s="87"/>
      <c r="YF21" s="87"/>
      <c r="YG21" s="87"/>
      <c r="YH21" s="87"/>
      <c r="YI21" s="87"/>
      <c r="YJ21" s="87"/>
      <c r="YK21" s="87"/>
      <c r="YL21" s="87"/>
      <c r="YM21" s="87"/>
      <c r="YN21" s="87"/>
      <c r="YO21" s="87"/>
      <c r="YP21" s="87"/>
      <c r="YQ21" s="87"/>
      <c r="YR21" s="87"/>
      <c r="YS21" s="87"/>
      <c r="YT21" s="87"/>
      <c r="YU21" s="87"/>
      <c r="YV21" s="87"/>
      <c r="YW21" s="87"/>
      <c r="YX21" s="87"/>
      <c r="YY21" s="87"/>
      <c r="YZ21" s="87"/>
      <c r="ZA21" s="87"/>
      <c r="ZB21" s="87"/>
      <c r="ZC21" s="87"/>
      <c r="ZD21" s="87"/>
      <c r="ZE21" s="87"/>
      <c r="ZF21" s="87"/>
      <c r="ZG21" s="87"/>
      <c r="ZH21" s="87"/>
      <c r="ZI21" s="87"/>
      <c r="ZJ21" s="87"/>
      <c r="ZK21" s="87"/>
      <c r="ZL21" s="87"/>
      <c r="ZM21" s="87"/>
      <c r="ZN21" s="87"/>
      <c r="ZO21" s="87"/>
      <c r="ZP21" s="87"/>
      <c r="ZQ21" s="87"/>
      <c r="ZR21" s="87"/>
      <c r="ZS21" s="87"/>
      <c r="ZT21" s="87"/>
      <c r="ZU21" s="87"/>
      <c r="ZV21" s="87"/>
      <c r="ZW21" s="87"/>
      <c r="ZX21" s="87"/>
      <c r="ZY21" s="87"/>
      <c r="ZZ21" s="87"/>
      <c r="AAA21" s="87"/>
      <c r="AAB21" s="87"/>
      <c r="AAC21" s="87"/>
      <c r="AAD21" s="87"/>
      <c r="AAE21" s="87"/>
      <c r="AAF21" s="87"/>
      <c r="AAG21" s="87"/>
      <c r="AAH21" s="87"/>
      <c r="AAI21" s="87"/>
      <c r="AAJ21" s="87"/>
      <c r="AAK21" s="87"/>
      <c r="AAL21" s="87"/>
      <c r="AAM21" s="87"/>
      <c r="AAN21" s="87"/>
      <c r="AAO21" s="87"/>
      <c r="AAP21" s="87"/>
      <c r="AAQ21" s="87"/>
      <c r="AAR21" s="87"/>
      <c r="AAS21" s="87"/>
      <c r="AAT21" s="87"/>
      <c r="AAU21" s="87"/>
      <c r="AAV21" s="87"/>
      <c r="AAW21" s="87"/>
      <c r="AAX21" s="87"/>
      <c r="AAY21" s="87"/>
      <c r="AAZ21" s="87"/>
      <c r="ABA21" s="87"/>
      <c r="ABB21" s="87"/>
      <c r="ABC21" s="87"/>
      <c r="ABD21" s="87"/>
      <c r="ABE21" s="87"/>
      <c r="ABF21" s="87"/>
      <c r="ABG21" s="87"/>
      <c r="ABH21" s="87"/>
      <c r="ABI21" s="87"/>
      <c r="ABJ21" s="87"/>
      <c r="ABK21" s="87"/>
      <c r="ABL21" s="87"/>
      <c r="ABM21" s="87"/>
      <c r="ABN21" s="87"/>
      <c r="ABO21" s="87"/>
      <c r="ABP21" s="87"/>
      <c r="ABQ21" s="87"/>
      <c r="ABR21" s="87"/>
      <c r="ABS21" s="87"/>
      <c r="ABT21" s="87"/>
      <c r="ABU21" s="87"/>
      <c r="ABV21" s="87"/>
      <c r="ABW21" s="87"/>
      <c r="ABX21" s="87"/>
      <c r="ABY21" s="87"/>
      <c r="ABZ21" s="87"/>
      <c r="ACA21" s="87"/>
      <c r="ACB21" s="87"/>
      <c r="ACC21" s="87"/>
      <c r="ACD21" s="87"/>
      <c r="ACE21" s="87"/>
      <c r="ACF21" s="87"/>
      <c r="ACG21" s="87"/>
      <c r="ACH21" s="87"/>
      <c r="ACI21" s="87"/>
      <c r="ACJ21" s="87"/>
      <c r="ACK21" s="87"/>
      <c r="ACL21" s="87"/>
      <c r="ACM21" s="87"/>
      <c r="ACN21" s="87"/>
      <c r="ACO21" s="87"/>
      <c r="ACP21" s="87"/>
      <c r="ACQ21" s="87"/>
      <c r="ACR21" s="87"/>
      <c r="ACS21" s="87"/>
      <c r="ACT21" s="87"/>
      <c r="ACU21" s="87"/>
      <c r="ACV21" s="87"/>
      <c r="ACW21" s="87"/>
      <c r="ACX21" s="87"/>
      <c r="ACY21" s="87"/>
      <c r="ACZ21" s="87"/>
      <c r="ADA21" s="87"/>
      <c r="ADB21" s="87"/>
      <c r="ADC21" s="87"/>
      <c r="ADD21" s="87"/>
      <c r="ADE21" s="87"/>
      <c r="ADF21" s="87"/>
      <c r="ADG21" s="87"/>
      <c r="ADH21" s="87"/>
      <c r="ADI21" s="87"/>
      <c r="ADJ21" s="87"/>
      <c r="ADK21" s="87"/>
      <c r="ADL21" s="87"/>
      <c r="ADM21" s="87"/>
      <c r="ADN21" s="87"/>
      <c r="ADO21" s="87"/>
      <c r="ADP21" s="87"/>
      <c r="ADQ21" s="87"/>
      <c r="ADR21" s="87"/>
      <c r="ADS21" s="87"/>
      <c r="ADT21" s="87"/>
      <c r="ADU21" s="87"/>
      <c r="ADV21" s="87"/>
      <c r="ADW21" s="87"/>
      <c r="ADX21" s="87"/>
      <c r="ADY21" s="87"/>
      <c r="ADZ21" s="87"/>
      <c r="AEA21" s="87"/>
      <c r="AEB21" s="87"/>
      <c r="AEC21" s="87"/>
      <c r="AED21" s="87"/>
      <c r="AEE21" s="87"/>
      <c r="AEF21" s="87"/>
      <c r="AEG21" s="87"/>
      <c r="AEH21" s="87"/>
      <c r="AEI21" s="87"/>
      <c r="AEJ21" s="87"/>
      <c r="AEK21" s="87"/>
      <c r="AEL21" s="87"/>
      <c r="AEM21" s="87"/>
      <c r="AEN21" s="87"/>
      <c r="AEO21" s="87"/>
      <c r="AEP21" s="87"/>
      <c r="AEQ21" s="87"/>
      <c r="AER21" s="87"/>
      <c r="AES21" s="87"/>
      <c r="AET21" s="87"/>
      <c r="AEU21" s="87"/>
      <c r="AEV21" s="87"/>
      <c r="AEW21" s="87"/>
      <c r="AEX21" s="87"/>
      <c r="AEY21" s="87"/>
      <c r="AEZ21" s="87"/>
      <c r="AFA21" s="87"/>
      <c r="AFB21" s="87"/>
      <c r="AFC21" s="87"/>
      <c r="AFD21" s="87"/>
      <c r="AFE21" s="87"/>
      <c r="AFF21" s="87"/>
      <c r="AFG21" s="87"/>
      <c r="AFH21" s="87"/>
      <c r="AFI21" s="87"/>
      <c r="AFJ21" s="87"/>
      <c r="AFK21" s="87"/>
      <c r="AFL21" s="87"/>
      <c r="AFM21" s="87"/>
      <c r="AFN21" s="87"/>
      <c r="AFO21" s="87"/>
      <c r="AFP21" s="87"/>
      <c r="AFQ21" s="87"/>
      <c r="AFR21" s="87"/>
      <c r="AFS21" s="87"/>
      <c r="AFT21" s="87"/>
      <c r="AFU21" s="87"/>
      <c r="AFV21" s="87"/>
      <c r="AFW21" s="87"/>
      <c r="AFX21" s="87"/>
      <c r="AFY21" s="87"/>
      <c r="AFZ21" s="87"/>
      <c r="AGA21" s="87"/>
      <c r="AGB21" s="87"/>
      <c r="AGC21" s="87"/>
      <c r="AGD21" s="87"/>
      <c r="AGE21" s="87"/>
      <c r="AGF21" s="87"/>
      <c r="AGG21" s="87"/>
      <c r="AGH21" s="87"/>
      <c r="AGI21" s="87"/>
      <c r="AGJ21" s="87"/>
      <c r="AGK21" s="87"/>
      <c r="AGL21" s="87"/>
      <c r="AGM21" s="87"/>
      <c r="AGN21" s="87"/>
      <c r="AGO21" s="87"/>
      <c r="AGP21" s="87"/>
      <c r="AGQ21" s="87"/>
      <c r="AGR21" s="87"/>
      <c r="AGS21" s="87"/>
      <c r="AGT21" s="87"/>
      <c r="AGU21" s="87"/>
      <c r="AGV21" s="87"/>
      <c r="AGW21" s="87"/>
      <c r="AGX21" s="87"/>
      <c r="AGY21" s="87"/>
      <c r="AGZ21" s="87"/>
      <c r="AHA21" s="87"/>
      <c r="AHB21" s="87"/>
      <c r="AHC21" s="87"/>
      <c r="AHD21" s="87"/>
      <c r="AHE21" s="87"/>
      <c r="AHF21" s="87"/>
      <c r="AHG21" s="87"/>
      <c r="AHH21" s="87"/>
      <c r="AHI21" s="87"/>
      <c r="AHJ21" s="87"/>
      <c r="AHK21" s="87"/>
      <c r="AHL21" s="87"/>
      <c r="AHM21" s="87"/>
      <c r="AHN21" s="87"/>
      <c r="AHO21" s="87"/>
      <c r="AHP21" s="87"/>
      <c r="AHQ21" s="87"/>
      <c r="AHR21" s="87"/>
      <c r="AHS21" s="87"/>
      <c r="AHT21" s="87"/>
      <c r="AHU21" s="87"/>
      <c r="AHV21" s="87"/>
      <c r="AHW21" s="87"/>
      <c r="AHX21" s="87"/>
      <c r="AHY21" s="87"/>
      <c r="AHZ21" s="87"/>
      <c r="AIA21" s="87"/>
      <c r="AIB21" s="87"/>
      <c r="AIC21" s="87"/>
      <c r="AID21" s="87"/>
      <c r="AIE21" s="87"/>
      <c r="AIF21" s="87"/>
      <c r="AIG21" s="87"/>
      <c r="AIH21" s="87"/>
      <c r="AII21" s="87"/>
      <c r="AIJ21" s="87"/>
      <c r="AIK21" s="87"/>
      <c r="AIL21" s="87"/>
      <c r="AIM21" s="87"/>
    </row>
    <row r="22" spans="1:923" ht="15.75" customHeight="1" x14ac:dyDescent="0.25">
      <c r="A22" s="165" t="s">
        <v>0</v>
      </c>
      <c r="B22" s="189"/>
      <c r="C22" s="188">
        <f>SUM(C23:C24)</f>
        <v>0</v>
      </c>
      <c r="D22" s="191" t="e">
        <f t="shared" si="9"/>
        <v>#DIV/0!</v>
      </c>
      <c r="E22" s="188">
        <f>SUM(E23:E24)</f>
        <v>0</v>
      </c>
      <c r="F22" s="191" t="e">
        <f t="shared" si="5"/>
        <v>#DIV/0!</v>
      </c>
      <c r="G22" s="188">
        <f>SUM(G23:G24)</f>
        <v>0</v>
      </c>
      <c r="H22" s="191" t="e">
        <f t="shared" si="6"/>
        <v>#DIV/0!</v>
      </c>
      <c r="I22" s="188">
        <f t="shared" ref="I22:K22" si="12">SUM(I23:I24)</f>
        <v>0</v>
      </c>
      <c r="J22" s="191" t="e">
        <f t="shared" si="10"/>
        <v>#DIV/0!</v>
      </c>
      <c r="K22" s="188">
        <f t="shared" si="12"/>
        <v>0</v>
      </c>
      <c r="L22" s="191" t="e">
        <f t="shared" si="11"/>
        <v>#DIV/0!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</row>
    <row r="23" spans="1:923" s="6" customFormat="1" ht="15" customHeight="1" x14ac:dyDescent="0.2">
      <c r="A23" s="166" t="s">
        <v>55</v>
      </c>
      <c r="B23" s="189"/>
      <c r="C23" s="197"/>
      <c r="D23" s="191" t="e">
        <f t="shared" si="9"/>
        <v>#DIV/0!</v>
      </c>
      <c r="E23" s="197"/>
      <c r="F23" s="191" t="e">
        <f t="shared" si="5"/>
        <v>#DIV/0!</v>
      </c>
      <c r="G23" s="197"/>
      <c r="H23" s="191" t="e">
        <f t="shared" si="6"/>
        <v>#DIV/0!</v>
      </c>
      <c r="I23" s="197"/>
      <c r="J23" s="191" t="e">
        <f t="shared" si="10"/>
        <v>#DIV/0!</v>
      </c>
      <c r="K23" s="197"/>
      <c r="L23" s="191" t="e">
        <f t="shared" si="11"/>
        <v>#DIV/0!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7"/>
      <c r="JB23" s="87"/>
      <c r="JC23" s="87"/>
      <c r="JD23" s="87"/>
      <c r="JE23" s="87"/>
      <c r="JF23" s="87"/>
      <c r="JG23" s="87"/>
      <c r="JH23" s="87"/>
      <c r="JI23" s="87"/>
      <c r="JJ23" s="87"/>
      <c r="JK23" s="87"/>
      <c r="JL23" s="87"/>
      <c r="JM23" s="87"/>
      <c r="JN23" s="87"/>
      <c r="JO23" s="87"/>
      <c r="JP23" s="87"/>
      <c r="JQ23" s="87"/>
      <c r="JR23" s="87"/>
      <c r="JS23" s="87"/>
      <c r="JT23" s="87"/>
      <c r="JU23" s="87"/>
      <c r="JV23" s="87"/>
      <c r="JW23" s="87"/>
      <c r="JX23" s="87"/>
      <c r="JY23" s="87"/>
      <c r="JZ23" s="87"/>
      <c r="KA23" s="87"/>
      <c r="KB23" s="87"/>
      <c r="KC23" s="87"/>
      <c r="KD23" s="87"/>
      <c r="KE23" s="87"/>
      <c r="KF23" s="87"/>
      <c r="KG23" s="87"/>
      <c r="KH23" s="87"/>
      <c r="KI23" s="87"/>
      <c r="KJ23" s="87"/>
      <c r="KK23" s="87"/>
      <c r="KL23" s="87"/>
      <c r="KM23" s="87"/>
      <c r="KN23" s="87"/>
      <c r="KO23" s="87"/>
      <c r="KP23" s="87"/>
      <c r="KQ23" s="87"/>
      <c r="KR23" s="87"/>
      <c r="KS23" s="87"/>
      <c r="KT23" s="87"/>
      <c r="KU23" s="87"/>
      <c r="KV23" s="87"/>
      <c r="KW23" s="87"/>
      <c r="KX23" s="87"/>
      <c r="KY23" s="87"/>
      <c r="KZ23" s="87"/>
      <c r="LA23" s="87"/>
      <c r="LB23" s="87"/>
      <c r="LC23" s="87"/>
      <c r="LD23" s="87"/>
      <c r="LE23" s="87"/>
      <c r="LF23" s="87"/>
      <c r="LG23" s="87"/>
      <c r="LH23" s="87"/>
      <c r="LI23" s="87"/>
      <c r="LJ23" s="87"/>
      <c r="LK23" s="87"/>
      <c r="LL23" s="87"/>
      <c r="LM23" s="87"/>
      <c r="LN23" s="87"/>
      <c r="LO23" s="87"/>
      <c r="LP23" s="87"/>
      <c r="LQ23" s="87"/>
      <c r="LR23" s="87"/>
      <c r="LS23" s="87"/>
      <c r="LT23" s="87"/>
      <c r="LU23" s="87"/>
      <c r="LV23" s="87"/>
      <c r="LW23" s="87"/>
      <c r="LX23" s="87"/>
      <c r="LY23" s="87"/>
      <c r="LZ23" s="87"/>
      <c r="MA23" s="87"/>
      <c r="MB23" s="87"/>
      <c r="MC23" s="87"/>
      <c r="MD23" s="87"/>
      <c r="ME23" s="87"/>
      <c r="MF23" s="87"/>
      <c r="MG23" s="87"/>
      <c r="MH23" s="87"/>
      <c r="MI23" s="87"/>
      <c r="MJ23" s="87"/>
      <c r="MK23" s="87"/>
      <c r="ML23" s="87"/>
      <c r="MM23" s="87"/>
      <c r="MN23" s="87"/>
      <c r="MO23" s="87"/>
      <c r="MP23" s="87"/>
      <c r="MQ23" s="87"/>
      <c r="MR23" s="87"/>
      <c r="MS23" s="87"/>
      <c r="MT23" s="87"/>
      <c r="MU23" s="87"/>
      <c r="MV23" s="87"/>
      <c r="MW23" s="87"/>
      <c r="MX23" s="87"/>
      <c r="MY23" s="87"/>
      <c r="MZ23" s="87"/>
      <c r="NA23" s="87"/>
      <c r="NB23" s="87"/>
      <c r="NC23" s="87"/>
      <c r="ND23" s="87"/>
      <c r="NE23" s="87"/>
      <c r="NF23" s="87"/>
      <c r="NG23" s="87"/>
      <c r="NH23" s="87"/>
      <c r="NI23" s="87"/>
      <c r="NJ23" s="87"/>
      <c r="NK23" s="87"/>
      <c r="NL23" s="87"/>
      <c r="NM23" s="87"/>
      <c r="NN23" s="87"/>
      <c r="NO23" s="87"/>
      <c r="NP23" s="87"/>
      <c r="NQ23" s="87"/>
      <c r="NR23" s="87"/>
      <c r="NS23" s="87"/>
      <c r="NT23" s="87"/>
      <c r="NU23" s="87"/>
      <c r="NV23" s="87"/>
      <c r="NW23" s="87"/>
      <c r="NX23" s="87"/>
      <c r="NY23" s="87"/>
      <c r="NZ23" s="87"/>
      <c r="OA23" s="87"/>
      <c r="OB23" s="87"/>
      <c r="OC23" s="87"/>
      <c r="OD23" s="87"/>
      <c r="OE23" s="87"/>
      <c r="OF23" s="87"/>
      <c r="OG23" s="87"/>
      <c r="OH23" s="87"/>
      <c r="OI23" s="87"/>
      <c r="OJ23" s="87"/>
      <c r="OK23" s="87"/>
      <c r="OL23" s="87"/>
      <c r="OM23" s="87"/>
      <c r="ON23" s="87"/>
      <c r="OO23" s="87"/>
      <c r="OP23" s="87"/>
      <c r="OQ23" s="87"/>
      <c r="OR23" s="87"/>
      <c r="OS23" s="87"/>
      <c r="OT23" s="87"/>
      <c r="OU23" s="87"/>
      <c r="OV23" s="87"/>
      <c r="OW23" s="87"/>
      <c r="OX23" s="87"/>
      <c r="OY23" s="87"/>
      <c r="OZ23" s="87"/>
      <c r="PA23" s="87"/>
      <c r="PB23" s="87"/>
      <c r="PC23" s="87"/>
      <c r="PD23" s="87"/>
      <c r="PE23" s="87"/>
      <c r="PF23" s="87"/>
      <c r="PG23" s="87"/>
      <c r="PH23" s="87"/>
      <c r="PI23" s="87"/>
      <c r="PJ23" s="87"/>
      <c r="PK23" s="87"/>
      <c r="PL23" s="87"/>
      <c r="PM23" s="87"/>
      <c r="PN23" s="87"/>
      <c r="PO23" s="87"/>
      <c r="PP23" s="87"/>
      <c r="PQ23" s="87"/>
      <c r="PR23" s="87"/>
      <c r="PS23" s="87"/>
      <c r="PT23" s="87"/>
      <c r="PU23" s="87"/>
      <c r="PV23" s="87"/>
      <c r="PW23" s="87"/>
      <c r="PX23" s="87"/>
      <c r="PY23" s="87"/>
      <c r="PZ23" s="87"/>
      <c r="QA23" s="87"/>
      <c r="QB23" s="87"/>
      <c r="QC23" s="87"/>
      <c r="QD23" s="87"/>
      <c r="QE23" s="87"/>
      <c r="QF23" s="87"/>
      <c r="QG23" s="87"/>
      <c r="QH23" s="87"/>
      <c r="QI23" s="87"/>
      <c r="QJ23" s="87"/>
      <c r="QK23" s="87"/>
      <c r="QL23" s="87"/>
      <c r="QM23" s="87"/>
      <c r="QN23" s="87"/>
      <c r="QO23" s="87"/>
      <c r="QP23" s="87"/>
      <c r="QQ23" s="87"/>
      <c r="QR23" s="87"/>
      <c r="QS23" s="87"/>
      <c r="QT23" s="87"/>
      <c r="QU23" s="87"/>
      <c r="QV23" s="87"/>
      <c r="QW23" s="87"/>
      <c r="QX23" s="87"/>
      <c r="QY23" s="87"/>
      <c r="QZ23" s="87"/>
      <c r="RA23" s="87"/>
      <c r="RB23" s="87"/>
      <c r="RC23" s="87"/>
      <c r="RD23" s="87"/>
      <c r="RE23" s="87"/>
      <c r="RF23" s="87"/>
      <c r="RG23" s="87"/>
      <c r="RH23" s="87"/>
      <c r="RI23" s="87"/>
      <c r="RJ23" s="87"/>
      <c r="RK23" s="87"/>
      <c r="RL23" s="87"/>
      <c r="RM23" s="87"/>
      <c r="RN23" s="87"/>
      <c r="RO23" s="87"/>
      <c r="RP23" s="87"/>
      <c r="RQ23" s="87"/>
      <c r="RR23" s="87"/>
      <c r="RS23" s="87"/>
      <c r="RT23" s="87"/>
      <c r="RU23" s="87"/>
      <c r="RV23" s="87"/>
      <c r="RW23" s="87"/>
      <c r="RX23" s="87"/>
      <c r="RY23" s="87"/>
      <c r="RZ23" s="87"/>
      <c r="SA23" s="87"/>
      <c r="SB23" s="87"/>
      <c r="SC23" s="87"/>
      <c r="SD23" s="87"/>
      <c r="SE23" s="87"/>
      <c r="SF23" s="87"/>
      <c r="SG23" s="87"/>
      <c r="SH23" s="87"/>
      <c r="SI23" s="87"/>
      <c r="SJ23" s="87"/>
      <c r="SK23" s="87"/>
      <c r="SL23" s="87"/>
      <c r="SM23" s="87"/>
      <c r="SN23" s="87"/>
      <c r="SO23" s="87"/>
      <c r="SP23" s="87"/>
      <c r="SQ23" s="87"/>
      <c r="SR23" s="87"/>
      <c r="SS23" s="87"/>
      <c r="ST23" s="87"/>
      <c r="SU23" s="87"/>
      <c r="SV23" s="87"/>
      <c r="SW23" s="87"/>
      <c r="SX23" s="87"/>
      <c r="SY23" s="87"/>
      <c r="SZ23" s="87"/>
      <c r="TA23" s="87"/>
      <c r="TB23" s="87"/>
      <c r="TC23" s="87"/>
      <c r="TD23" s="87"/>
      <c r="TE23" s="87"/>
      <c r="TF23" s="87"/>
      <c r="TG23" s="87"/>
      <c r="TH23" s="87"/>
      <c r="TI23" s="87"/>
      <c r="TJ23" s="87"/>
      <c r="TK23" s="87"/>
      <c r="TL23" s="87"/>
      <c r="TM23" s="87"/>
      <c r="TN23" s="87"/>
      <c r="TO23" s="87"/>
      <c r="TP23" s="87"/>
      <c r="TQ23" s="87"/>
      <c r="TR23" s="87"/>
      <c r="TS23" s="87"/>
      <c r="TT23" s="87"/>
      <c r="TU23" s="87"/>
      <c r="TV23" s="87"/>
      <c r="TW23" s="87"/>
      <c r="TX23" s="87"/>
      <c r="TY23" s="87"/>
      <c r="TZ23" s="87"/>
      <c r="UA23" s="87"/>
      <c r="UB23" s="87"/>
      <c r="UC23" s="87"/>
      <c r="UD23" s="87"/>
      <c r="UE23" s="87"/>
      <c r="UF23" s="87"/>
      <c r="UG23" s="87"/>
      <c r="UH23" s="87"/>
      <c r="UI23" s="87"/>
      <c r="UJ23" s="87"/>
      <c r="UK23" s="87"/>
      <c r="UL23" s="87"/>
      <c r="UM23" s="87"/>
      <c r="UN23" s="87"/>
      <c r="UO23" s="87"/>
      <c r="UP23" s="87"/>
      <c r="UQ23" s="87"/>
      <c r="UR23" s="87"/>
      <c r="US23" s="87"/>
      <c r="UT23" s="87"/>
      <c r="UU23" s="87"/>
      <c r="UV23" s="87"/>
      <c r="UW23" s="87"/>
      <c r="UX23" s="87"/>
      <c r="UY23" s="87"/>
      <c r="UZ23" s="87"/>
      <c r="VA23" s="87"/>
      <c r="VB23" s="87"/>
      <c r="VC23" s="87"/>
      <c r="VD23" s="87"/>
      <c r="VE23" s="87"/>
      <c r="VF23" s="87"/>
      <c r="VG23" s="87"/>
      <c r="VH23" s="87"/>
      <c r="VI23" s="87"/>
      <c r="VJ23" s="87"/>
      <c r="VK23" s="87"/>
      <c r="VL23" s="87"/>
      <c r="VM23" s="87"/>
      <c r="VN23" s="87"/>
      <c r="VO23" s="87"/>
      <c r="VP23" s="87"/>
      <c r="VQ23" s="87"/>
      <c r="VR23" s="87"/>
      <c r="VS23" s="87"/>
      <c r="VT23" s="87"/>
      <c r="VU23" s="87"/>
      <c r="VV23" s="87"/>
      <c r="VW23" s="87"/>
      <c r="VX23" s="87"/>
      <c r="VY23" s="87"/>
      <c r="VZ23" s="87"/>
      <c r="WA23" s="87"/>
      <c r="WB23" s="87"/>
      <c r="WC23" s="87"/>
      <c r="WD23" s="87"/>
      <c r="WE23" s="87"/>
      <c r="WF23" s="87"/>
      <c r="WG23" s="87"/>
      <c r="WH23" s="87"/>
      <c r="WI23" s="87"/>
      <c r="WJ23" s="87"/>
      <c r="WK23" s="87"/>
      <c r="WL23" s="87"/>
      <c r="WM23" s="87"/>
      <c r="WN23" s="87"/>
      <c r="WO23" s="87"/>
      <c r="WP23" s="87"/>
      <c r="WQ23" s="87"/>
      <c r="WR23" s="87"/>
      <c r="WS23" s="87"/>
      <c r="WT23" s="87"/>
      <c r="WU23" s="87"/>
      <c r="WV23" s="87"/>
      <c r="WW23" s="87"/>
      <c r="WX23" s="87"/>
      <c r="WY23" s="87"/>
      <c r="WZ23" s="87"/>
      <c r="XA23" s="87"/>
      <c r="XB23" s="87"/>
      <c r="XC23" s="87"/>
      <c r="XD23" s="87"/>
      <c r="XE23" s="87"/>
      <c r="XF23" s="87"/>
      <c r="XG23" s="87"/>
      <c r="XH23" s="87"/>
      <c r="XI23" s="87"/>
      <c r="XJ23" s="87"/>
      <c r="XK23" s="87"/>
      <c r="XL23" s="87"/>
      <c r="XM23" s="87"/>
      <c r="XN23" s="87"/>
      <c r="XO23" s="87"/>
      <c r="XP23" s="87"/>
      <c r="XQ23" s="87"/>
      <c r="XR23" s="87"/>
      <c r="XS23" s="87"/>
      <c r="XT23" s="87"/>
      <c r="XU23" s="87"/>
      <c r="XV23" s="87"/>
      <c r="XW23" s="87"/>
      <c r="XX23" s="87"/>
      <c r="XY23" s="87"/>
      <c r="XZ23" s="87"/>
      <c r="YA23" s="87"/>
      <c r="YB23" s="87"/>
      <c r="YC23" s="87"/>
      <c r="YD23" s="87"/>
      <c r="YE23" s="87"/>
      <c r="YF23" s="87"/>
      <c r="YG23" s="87"/>
      <c r="YH23" s="87"/>
      <c r="YI23" s="87"/>
      <c r="YJ23" s="87"/>
      <c r="YK23" s="87"/>
      <c r="YL23" s="87"/>
      <c r="YM23" s="87"/>
      <c r="YN23" s="87"/>
      <c r="YO23" s="87"/>
      <c r="YP23" s="87"/>
      <c r="YQ23" s="87"/>
      <c r="YR23" s="87"/>
      <c r="YS23" s="87"/>
      <c r="YT23" s="87"/>
      <c r="YU23" s="87"/>
      <c r="YV23" s="87"/>
      <c r="YW23" s="87"/>
      <c r="YX23" s="87"/>
      <c r="YY23" s="87"/>
      <c r="YZ23" s="87"/>
      <c r="ZA23" s="87"/>
      <c r="ZB23" s="87"/>
      <c r="ZC23" s="87"/>
      <c r="ZD23" s="87"/>
      <c r="ZE23" s="87"/>
      <c r="ZF23" s="87"/>
      <c r="ZG23" s="87"/>
      <c r="ZH23" s="87"/>
      <c r="ZI23" s="87"/>
      <c r="ZJ23" s="87"/>
      <c r="ZK23" s="87"/>
      <c r="ZL23" s="87"/>
      <c r="ZM23" s="87"/>
      <c r="ZN23" s="87"/>
      <c r="ZO23" s="87"/>
      <c r="ZP23" s="87"/>
      <c r="ZQ23" s="87"/>
      <c r="ZR23" s="87"/>
      <c r="ZS23" s="87"/>
      <c r="ZT23" s="87"/>
      <c r="ZU23" s="87"/>
      <c r="ZV23" s="87"/>
      <c r="ZW23" s="87"/>
      <c r="ZX23" s="87"/>
      <c r="ZY23" s="87"/>
      <c r="ZZ23" s="87"/>
      <c r="AAA23" s="87"/>
      <c r="AAB23" s="87"/>
      <c r="AAC23" s="87"/>
      <c r="AAD23" s="87"/>
      <c r="AAE23" s="87"/>
      <c r="AAF23" s="87"/>
      <c r="AAG23" s="87"/>
      <c r="AAH23" s="87"/>
      <c r="AAI23" s="87"/>
      <c r="AAJ23" s="87"/>
      <c r="AAK23" s="87"/>
      <c r="AAL23" s="87"/>
      <c r="AAM23" s="87"/>
      <c r="AAN23" s="87"/>
      <c r="AAO23" s="87"/>
      <c r="AAP23" s="87"/>
      <c r="AAQ23" s="87"/>
      <c r="AAR23" s="87"/>
      <c r="AAS23" s="87"/>
      <c r="AAT23" s="87"/>
      <c r="AAU23" s="87"/>
      <c r="AAV23" s="87"/>
      <c r="AAW23" s="87"/>
      <c r="AAX23" s="87"/>
      <c r="AAY23" s="87"/>
      <c r="AAZ23" s="87"/>
      <c r="ABA23" s="87"/>
      <c r="ABB23" s="87"/>
      <c r="ABC23" s="87"/>
      <c r="ABD23" s="87"/>
      <c r="ABE23" s="87"/>
      <c r="ABF23" s="87"/>
      <c r="ABG23" s="87"/>
      <c r="ABH23" s="87"/>
      <c r="ABI23" s="87"/>
      <c r="ABJ23" s="87"/>
      <c r="ABK23" s="87"/>
      <c r="ABL23" s="87"/>
      <c r="ABM23" s="87"/>
      <c r="ABN23" s="87"/>
      <c r="ABO23" s="87"/>
      <c r="ABP23" s="87"/>
      <c r="ABQ23" s="87"/>
      <c r="ABR23" s="87"/>
      <c r="ABS23" s="87"/>
      <c r="ABT23" s="87"/>
      <c r="ABU23" s="87"/>
      <c r="ABV23" s="87"/>
      <c r="ABW23" s="87"/>
      <c r="ABX23" s="87"/>
      <c r="ABY23" s="87"/>
      <c r="ABZ23" s="87"/>
      <c r="ACA23" s="87"/>
      <c r="ACB23" s="87"/>
      <c r="ACC23" s="87"/>
      <c r="ACD23" s="87"/>
      <c r="ACE23" s="87"/>
      <c r="ACF23" s="87"/>
      <c r="ACG23" s="87"/>
      <c r="ACH23" s="87"/>
      <c r="ACI23" s="87"/>
      <c r="ACJ23" s="87"/>
      <c r="ACK23" s="87"/>
      <c r="ACL23" s="87"/>
      <c r="ACM23" s="87"/>
      <c r="ACN23" s="87"/>
      <c r="ACO23" s="87"/>
      <c r="ACP23" s="87"/>
      <c r="ACQ23" s="87"/>
      <c r="ACR23" s="87"/>
      <c r="ACS23" s="87"/>
      <c r="ACT23" s="87"/>
      <c r="ACU23" s="87"/>
      <c r="ACV23" s="87"/>
      <c r="ACW23" s="87"/>
      <c r="ACX23" s="87"/>
      <c r="ACY23" s="87"/>
      <c r="ACZ23" s="87"/>
      <c r="ADA23" s="87"/>
      <c r="ADB23" s="87"/>
      <c r="ADC23" s="87"/>
      <c r="ADD23" s="87"/>
      <c r="ADE23" s="87"/>
      <c r="ADF23" s="87"/>
      <c r="ADG23" s="87"/>
      <c r="ADH23" s="87"/>
      <c r="ADI23" s="87"/>
      <c r="ADJ23" s="87"/>
      <c r="ADK23" s="87"/>
      <c r="ADL23" s="87"/>
      <c r="ADM23" s="87"/>
      <c r="ADN23" s="87"/>
      <c r="ADO23" s="87"/>
      <c r="ADP23" s="87"/>
      <c r="ADQ23" s="87"/>
      <c r="ADR23" s="87"/>
      <c r="ADS23" s="87"/>
      <c r="ADT23" s="87"/>
      <c r="ADU23" s="87"/>
      <c r="ADV23" s="87"/>
      <c r="ADW23" s="87"/>
      <c r="ADX23" s="87"/>
      <c r="ADY23" s="87"/>
      <c r="ADZ23" s="87"/>
      <c r="AEA23" s="87"/>
      <c r="AEB23" s="87"/>
      <c r="AEC23" s="87"/>
      <c r="AED23" s="87"/>
      <c r="AEE23" s="87"/>
      <c r="AEF23" s="87"/>
      <c r="AEG23" s="87"/>
      <c r="AEH23" s="87"/>
      <c r="AEI23" s="87"/>
      <c r="AEJ23" s="87"/>
      <c r="AEK23" s="87"/>
      <c r="AEL23" s="87"/>
      <c r="AEM23" s="87"/>
      <c r="AEN23" s="87"/>
      <c r="AEO23" s="87"/>
      <c r="AEP23" s="87"/>
      <c r="AEQ23" s="87"/>
      <c r="AER23" s="87"/>
      <c r="AES23" s="87"/>
      <c r="AET23" s="87"/>
      <c r="AEU23" s="87"/>
      <c r="AEV23" s="87"/>
      <c r="AEW23" s="87"/>
      <c r="AEX23" s="87"/>
      <c r="AEY23" s="87"/>
      <c r="AEZ23" s="87"/>
      <c r="AFA23" s="87"/>
      <c r="AFB23" s="87"/>
      <c r="AFC23" s="87"/>
      <c r="AFD23" s="87"/>
      <c r="AFE23" s="87"/>
      <c r="AFF23" s="87"/>
      <c r="AFG23" s="87"/>
      <c r="AFH23" s="87"/>
      <c r="AFI23" s="87"/>
      <c r="AFJ23" s="87"/>
      <c r="AFK23" s="87"/>
      <c r="AFL23" s="87"/>
      <c r="AFM23" s="87"/>
      <c r="AFN23" s="87"/>
      <c r="AFO23" s="87"/>
      <c r="AFP23" s="87"/>
      <c r="AFQ23" s="87"/>
      <c r="AFR23" s="87"/>
      <c r="AFS23" s="87"/>
      <c r="AFT23" s="87"/>
      <c r="AFU23" s="87"/>
      <c r="AFV23" s="87"/>
      <c r="AFW23" s="87"/>
      <c r="AFX23" s="87"/>
      <c r="AFY23" s="87"/>
      <c r="AFZ23" s="87"/>
      <c r="AGA23" s="87"/>
      <c r="AGB23" s="87"/>
      <c r="AGC23" s="87"/>
      <c r="AGD23" s="87"/>
      <c r="AGE23" s="87"/>
      <c r="AGF23" s="87"/>
      <c r="AGG23" s="87"/>
      <c r="AGH23" s="87"/>
      <c r="AGI23" s="87"/>
      <c r="AGJ23" s="87"/>
      <c r="AGK23" s="87"/>
      <c r="AGL23" s="87"/>
      <c r="AGM23" s="87"/>
      <c r="AGN23" s="87"/>
      <c r="AGO23" s="87"/>
      <c r="AGP23" s="87"/>
      <c r="AGQ23" s="87"/>
      <c r="AGR23" s="87"/>
      <c r="AGS23" s="87"/>
      <c r="AGT23" s="87"/>
      <c r="AGU23" s="87"/>
      <c r="AGV23" s="87"/>
      <c r="AGW23" s="87"/>
      <c r="AGX23" s="87"/>
      <c r="AGY23" s="87"/>
      <c r="AGZ23" s="87"/>
      <c r="AHA23" s="87"/>
      <c r="AHB23" s="87"/>
      <c r="AHC23" s="87"/>
      <c r="AHD23" s="87"/>
      <c r="AHE23" s="87"/>
      <c r="AHF23" s="87"/>
      <c r="AHG23" s="87"/>
      <c r="AHH23" s="87"/>
      <c r="AHI23" s="87"/>
      <c r="AHJ23" s="87"/>
      <c r="AHK23" s="87"/>
      <c r="AHL23" s="87"/>
      <c r="AHM23" s="87"/>
      <c r="AHN23" s="87"/>
      <c r="AHO23" s="87"/>
      <c r="AHP23" s="87"/>
      <c r="AHQ23" s="87"/>
      <c r="AHR23" s="87"/>
      <c r="AHS23" s="87"/>
      <c r="AHT23" s="87"/>
      <c r="AHU23" s="87"/>
      <c r="AHV23" s="87"/>
      <c r="AHW23" s="87"/>
      <c r="AHX23" s="87"/>
      <c r="AHY23" s="87"/>
      <c r="AHZ23" s="87"/>
      <c r="AIA23" s="87"/>
      <c r="AIB23" s="87"/>
      <c r="AIC23" s="87"/>
      <c r="AID23" s="87"/>
      <c r="AIE23" s="87"/>
      <c r="AIF23" s="87"/>
      <c r="AIG23" s="87"/>
      <c r="AIH23" s="87"/>
      <c r="AII23" s="87"/>
      <c r="AIJ23" s="87"/>
      <c r="AIK23" s="87"/>
      <c r="AIL23" s="87"/>
      <c r="AIM23" s="87"/>
    </row>
    <row r="24" spans="1:923" s="6" customFormat="1" ht="15" customHeight="1" x14ac:dyDescent="0.2">
      <c r="A24" s="166" t="s">
        <v>55</v>
      </c>
      <c r="B24" s="189"/>
      <c r="C24" s="197"/>
      <c r="D24" s="191" t="e">
        <f t="shared" si="9"/>
        <v>#DIV/0!</v>
      </c>
      <c r="E24" s="197"/>
      <c r="F24" s="191" t="e">
        <f t="shared" si="5"/>
        <v>#DIV/0!</v>
      </c>
      <c r="G24" s="197"/>
      <c r="H24" s="191" t="e">
        <f t="shared" si="6"/>
        <v>#DIV/0!</v>
      </c>
      <c r="I24" s="197"/>
      <c r="J24" s="191" t="e">
        <f t="shared" si="10"/>
        <v>#DIV/0!</v>
      </c>
      <c r="K24" s="197"/>
      <c r="L24" s="191" t="e">
        <f t="shared" si="11"/>
        <v>#DIV/0!</v>
      </c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7"/>
      <c r="JO24" s="87"/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7"/>
      <c r="KB24" s="87"/>
      <c r="KC24" s="87"/>
      <c r="KD24" s="87"/>
      <c r="KE24" s="87"/>
      <c r="KF24" s="87"/>
      <c r="KG24" s="87"/>
      <c r="KH24" s="87"/>
      <c r="KI24" s="87"/>
      <c r="KJ24" s="87"/>
      <c r="KK24" s="87"/>
      <c r="KL24" s="87"/>
      <c r="KM24" s="87"/>
      <c r="KN24" s="87"/>
      <c r="KO24" s="87"/>
      <c r="KP24" s="87"/>
      <c r="KQ24" s="87"/>
      <c r="KR24" s="87"/>
      <c r="KS24" s="87"/>
      <c r="KT24" s="87"/>
      <c r="KU24" s="87"/>
      <c r="KV24" s="87"/>
      <c r="KW24" s="87"/>
      <c r="KX24" s="87"/>
      <c r="KY24" s="87"/>
      <c r="KZ24" s="87"/>
      <c r="LA24" s="87"/>
      <c r="LB24" s="87"/>
      <c r="LC24" s="87"/>
      <c r="LD24" s="87"/>
      <c r="LE24" s="87"/>
      <c r="LF24" s="87"/>
      <c r="LG24" s="87"/>
      <c r="LH24" s="87"/>
      <c r="LI24" s="87"/>
      <c r="LJ24" s="87"/>
      <c r="LK24" s="87"/>
      <c r="LL24" s="87"/>
      <c r="LM24" s="87"/>
      <c r="LN24" s="87"/>
      <c r="LO24" s="87"/>
      <c r="LP24" s="87"/>
      <c r="LQ24" s="87"/>
      <c r="LR24" s="87"/>
      <c r="LS24" s="87"/>
      <c r="LT24" s="87"/>
      <c r="LU24" s="87"/>
      <c r="LV24" s="87"/>
      <c r="LW24" s="87"/>
      <c r="LX24" s="87"/>
      <c r="LY24" s="87"/>
      <c r="LZ24" s="87"/>
      <c r="MA24" s="87"/>
      <c r="MB24" s="87"/>
      <c r="MC24" s="87"/>
      <c r="MD24" s="87"/>
      <c r="ME24" s="87"/>
      <c r="MF24" s="87"/>
      <c r="MG24" s="87"/>
      <c r="MH24" s="87"/>
      <c r="MI24" s="87"/>
      <c r="MJ24" s="87"/>
      <c r="MK24" s="87"/>
      <c r="ML24" s="87"/>
      <c r="MM24" s="87"/>
      <c r="MN24" s="87"/>
      <c r="MO24" s="87"/>
      <c r="MP24" s="87"/>
      <c r="MQ24" s="87"/>
      <c r="MR24" s="87"/>
      <c r="MS24" s="87"/>
      <c r="MT24" s="87"/>
      <c r="MU24" s="87"/>
      <c r="MV24" s="87"/>
      <c r="MW24" s="87"/>
      <c r="MX24" s="87"/>
      <c r="MY24" s="87"/>
      <c r="MZ24" s="87"/>
      <c r="NA24" s="87"/>
      <c r="NB24" s="87"/>
      <c r="NC24" s="87"/>
      <c r="ND24" s="87"/>
      <c r="NE24" s="87"/>
      <c r="NF24" s="87"/>
      <c r="NG24" s="87"/>
      <c r="NH24" s="87"/>
      <c r="NI24" s="87"/>
      <c r="NJ24" s="87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7"/>
      <c r="NY24" s="87"/>
      <c r="NZ24" s="87"/>
      <c r="OA24" s="87"/>
      <c r="OB24" s="87"/>
      <c r="OC24" s="87"/>
      <c r="OD24" s="87"/>
      <c r="OE24" s="87"/>
      <c r="OF24" s="87"/>
      <c r="OG24" s="87"/>
      <c r="OH24" s="87"/>
      <c r="OI24" s="87"/>
      <c r="OJ24" s="87"/>
      <c r="OK24" s="87"/>
      <c r="OL24" s="87"/>
      <c r="OM24" s="87"/>
      <c r="ON24" s="87"/>
      <c r="OO24" s="87"/>
      <c r="OP24" s="87"/>
      <c r="OQ24" s="87"/>
      <c r="OR24" s="87"/>
      <c r="OS24" s="87"/>
      <c r="OT24" s="87"/>
      <c r="OU24" s="87"/>
      <c r="OV24" s="87"/>
      <c r="OW24" s="87"/>
      <c r="OX24" s="87"/>
      <c r="OY24" s="87"/>
      <c r="OZ24" s="87"/>
      <c r="PA24" s="87"/>
      <c r="PB24" s="87"/>
      <c r="PC24" s="87"/>
      <c r="PD24" s="87"/>
      <c r="PE24" s="87"/>
      <c r="PF24" s="87"/>
      <c r="PG24" s="87"/>
      <c r="PH24" s="87"/>
      <c r="PI24" s="87"/>
      <c r="PJ24" s="87"/>
      <c r="PK24" s="87"/>
      <c r="PL24" s="87"/>
      <c r="PM24" s="87"/>
      <c r="PN24" s="87"/>
      <c r="PO24" s="87"/>
      <c r="PP24" s="87"/>
      <c r="PQ24" s="87"/>
      <c r="PR24" s="87"/>
      <c r="PS24" s="87"/>
      <c r="PT24" s="87"/>
      <c r="PU24" s="87"/>
      <c r="PV24" s="87"/>
      <c r="PW24" s="87"/>
      <c r="PX24" s="87"/>
      <c r="PY24" s="87"/>
      <c r="PZ24" s="87"/>
      <c r="QA24" s="87"/>
      <c r="QB24" s="87"/>
      <c r="QC24" s="87"/>
      <c r="QD24" s="87"/>
      <c r="QE24" s="87"/>
      <c r="QF24" s="87"/>
      <c r="QG24" s="87"/>
      <c r="QH24" s="87"/>
      <c r="QI24" s="87"/>
      <c r="QJ24" s="87"/>
      <c r="QK24" s="87"/>
      <c r="QL24" s="87"/>
      <c r="QM24" s="87"/>
      <c r="QN24" s="87"/>
      <c r="QO24" s="87"/>
      <c r="QP24" s="87"/>
      <c r="QQ24" s="87"/>
      <c r="QR24" s="87"/>
      <c r="QS24" s="87"/>
      <c r="QT24" s="87"/>
      <c r="QU24" s="87"/>
      <c r="QV24" s="87"/>
      <c r="QW24" s="87"/>
      <c r="QX24" s="87"/>
      <c r="QY24" s="87"/>
      <c r="QZ24" s="87"/>
      <c r="RA24" s="87"/>
      <c r="RB24" s="87"/>
      <c r="RC24" s="87"/>
      <c r="RD24" s="87"/>
      <c r="RE24" s="87"/>
      <c r="RF24" s="87"/>
      <c r="RG24" s="87"/>
      <c r="RH24" s="87"/>
      <c r="RI24" s="87"/>
      <c r="RJ24" s="87"/>
      <c r="RK24" s="87"/>
      <c r="RL24" s="87"/>
      <c r="RM24" s="87"/>
      <c r="RN24" s="87"/>
      <c r="RO24" s="87"/>
      <c r="RP24" s="87"/>
      <c r="RQ24" s="87"/>
      <c r="RR24" s="87"/>
      <c r="RS24" s="87"/>
      <c r="RT24" s="87"/>
      <c r="RU24" s="87"/>
      <c r="RV24" s="87"/>
      <c r="RW24" s="87"/>
      <c r="RX24" s="87"/>
      <c r="RY24" s="87"/>
      <c r="RZ24" s="87"/>
      <c r="SA24" s="87"/>
      <c r="SB24" s="87"/>
      <c r="SC24" s="87"/>
      <c r="SD24" s="87"/>
      <c r="SE24" s="87"/>
      <c r="SF24" s="87"/>
      <c r="SG24" s="87"/>
      <c r="SH24" s="87"/>
      <c r="SI24" s="87"/>
      <c r="SJ24" s="87"/>
      <c r="SK24" s="87"/>
      <c r="SL24" s="87"/>
      <c r="SM24" s="87"/>
      <c r="SN24" s="87"/>
      <c r="SO24" s="87"/>
      <c r="SP24" s="87"/>
      <c r="SQ24" s="87"/>
      <c r="SR24" s="87"/>
      <c r="SS24" s="87"/>
      <c r="ST24" s="87"/>
      <c r="SU24" s="87"/>
      <c r="SV24" s="87"/>
      <c r="SW24" s="87"/>
      <c r="SX24" s="87"/>
      <c r="SY24" s="87"/>
      <c r="SZ24" s="87"/>
      <c r="TA24" s="87"/>
      <c r="TB24" s="87"/>
      <c r="TC24" s="87"/>
      <c r="TD24" s="87"/>
      <c r="TE24" s="87"/>
      <c r="TF24" s="87"/>
      <c r="TG24" s="87"/>
      <c r="TH24" s="87"/>
      <c r="TI24" s="87"/>
      <c r="TJ24" s="87"/>
      <c r="TK24" s="87"/>
      <c r="TL24" s="87"/>
      <c r="TM24" s="87"/>
      <c r="TN24" s="87"/>
      <c r="TO24" s="87"/>
      <c r="TP24" s="87"/>
      <c r="TQ24" s="87"/>
      <c r="TR24" s="87"/>
      <c r="TS24" s="87"/>
      <c r="TT24" s="87"/>
      <c r="TU24" s="87"/>
      <c r="TV24" s="87"/>
      <c r="TW24" s="87"/>
      <c r="TX24" s="87"/>
      <c r="TY24" s="87"/>
      <c r="TZ24" s="87"/>
      <c r="UA24" s="87"/>
      <c r="UB24" s="87"/>
      <c r="UC24" s="87"/>
      <c r="UD24" s="87"/>
      <c r="UE24" s="87"/>
      <c r="UF24" s="87"/>
      <c r="UG24" s="87"/>
      <c r="UH24" s="87"/>
      <c r="UI24" s="87"/>
      <c r="UJ24" s="87"/>
      <c r="UK24" s="87"/>
      <c r="UL24" s="87"/>
      <c r="UM24" s="87"/>
      <c r="UN24" s="87"/>
      <c r="UO24" s="87"/>
      <c r="UP24" s="87"/>
      <c r="UQ24" s="87"/>
      <c r="UR24" s="87"/>
      <c r="US24" s="87"/>
      <c r="UT24" s="87"/>
      <c r="UU24" s="87"/>
      <c r="UV24" s="87"/>
      <c r="UW24" s="87"/>
      <c r="UX24" s="87"/>
      <c r="UY24" s="87"/>
      <c r="UZ24" s="87"/>
      <c r="VA24" s="87"/>
      <c r="VB24" s="87"/>
      <c r="VC24" s="87"/>
      <c r="VD24" s="87"/>
      <c r="VE24" s="87"/>
      <c r="VF24" s="87"/>
      <c r="VG24" s="87"/>
      <c r="VH24" s="87"/>
      <c r="VI24" s="87"/>
      <c r="VJ24" s="87"/>
      <c r="VK24" s="87"/>
      <c r="VL24" s="87"/>
      <c r="VM24" s="87"/>
      <c r="VN24" s="87"/>
      <c r="VO24" s="87"/>
      <c r="VP24" s="87"/>
      <c r="VQ24" s="87"/>
      <c r="VR24" s="87"/>
      <c r="VS24" s="87"/>
      <c r="VT24" s="87"/>
      <c r="VU24" s="87"/>
      <c r="VV24" s="87"/>
      <c r="VW24" s="87"/>
      <c r="VX24" s="87"/>
      <c r="VY24" s="87"/>
      <c r="VZ24" s="87"/>
      <c r="WA24" s="87"/>
      <c r="WB24" s="87"/>
      <c r="WC24" s="87"/>
      <c r="WD24" s="87"/>
      <c r="WE24" s="87"/>
      <c r="WF24" s="87"/>
      <c r="WG24" s="87"/>
      <c r="WH24" s="87"/>
      <c r="WI24" s="87"/>
      <c r="WJ24" s="87"/>
      <c r="WK24" s="87"/>
      <c r="WL24" s="87"/>
      <c r="WM24" s="87"/>
      <c r="WN24" s="87"/>
      <c r="WO24" s="87"/>
      <c r="WP24" s="87"/>
      <c r="WQ24" s="87"/>
      <c r="WR24" s="87"/>
      <c r="WS24" s="87"/>
      <c r="WT24" s="87"/>
      <c r="WU24" s="87"/>
      <c r="WV24" s="87"/>
      <c r="WW24" s="87"/>
      <c r="WX24" s="87"/>
      <c r="WY24" s="87"/>
      <c r="WZ24" s="87"/>
      <c r="XA24" s="87"/>
      <c r="XB24" s="87"/>
      <c r="XC24" s="87"/>
      <c r="XD24" s="87"/>
      <c r="XE24" s="87"/>
      <c r="XF24" s="87"/>
      <c r="XG24" s="87"/>
      <c r="XH24" s="87"/>
      <c r="XI24" s="87"/>
      <c r="XJ24" s="87"/>
      <c r="XK24" s="87"/>
      <c r="XL24" s="87"/>
      <c r="XM24" s="87"/>
      <c r="XN24" s="87"/>
      <c r="XO24" s="87"/>
      <c r="XP24" s="87"/>
      <c r="XQ24" s="87"/>
      <c r="XR24" s="87"/>
      <c r="XS24" s="87"/>
      <c r="XT24" s="87"/>
      <c r="XU24" s="87"/>
      <c r="XV24" s="87"/>
      <c r="XW24" s="87"/>
      <c r="XX24" s="87"/>
      <c r="XY24" s="87"/>
      <c r="XZ24" s="87"/>
      <c r="YA24" s="87"/>
      <c r="YB24" s="87"/>
      <c r="YC24" s="87"/>
      <c r="YD24" s="87"/>
      <c r="YE24" s="87"/>
      <c r="YF24" s="87"/>
      <c r="YG24" s="87"/>
      <c r="YH24" s="87"/>
      <c r="YI24" s="87"/>
      <c r="YJ24" s="87"/>
      <c r="YK24" s="87"/>
      <c r="YL24" s="87"/>
      <c r="YM24" s="87"/>
      <c r="YN24" s="87"/>
      <c r="YO24" s="87"/>
      <c r="YP24" s="87"/>
      <c r="YQ24" s="87"/>
      <c r="YR24" s="87"/>
      <c r="YS24" s="87"/>
      <c r="YT24" s="87"/>
      <c r="YU24" s="87"/>
      <c r="YV24" s="87"/>
      <c r="YW24" s="87"/>
      <c r="YX24" s="87"/>
      <c r="YY24" s="87"/>
      <c r="YZ24" s="87"/>
      <c r="ZA24" s="87"/>
      <c r="ZB24" s="87"/>
      <c r="ZC24" s="87"/>
      <c r="ZD24" s="87"/>
      <c r="ZE24" s="87"/>
      <c r="ZF24" s="87"/>
      <c r="ZG24" s="87"/>
      <c r="ZH24" s="87"/>
      <c r="ZI24" s="87"/>
      <c r="ZJ24" s="87"/>
      <c r="ZK24" s="87"/>
      <c r="ZL24" s="87"/>
      <c r="ZM24" s="87"/>
      <c r="ZN24" s="87"/>
      <c r="ZO24" s="87"/>
      <c r="ZP24" s="87"/>
      <c r="ZQ24" s="87"/>
      <c r="ZR24" s="87"/>
      <c r="ZS24" s="87"/>
      <c r="ZT24" s="87"/>
      <c r="ZU24" s="87"/>
      <c r="ZV24" s="87"/>
      <c r="ZW24" s="87"/>
      <c r="ZX24" s="87"/>
      <c r="ZY24" s="87"/>
      <c r="ZZ24" s="87"/>
      <c r="AAA24" s="87"/>
      <c r="AAB24" s="87"/>
      <c r="AAC24" s="87"/>
      <c r="AAD24" s="87"/>
      <c r="AAE24" s="87"/>
      <c r="AAF24" s="87"/>
      <c r="AAG24" s="87"/>
      <c r="AAH24" s="87"/>
      <c r="AAI24" s="87"/>
      <c r="AAJ24" s="87"/>
      <c r="AAK24" s="87"/>
      <c r="AAL24" s="87"/>
      <c r="AAM24" s="87"/>
      <c r="AAN24" s="87"/>
      <c r="AAO24" s="87"/>
      <c r="AAP24" s="87"/>
      <c r="AAQ24" s="87"/>
      <c r="AAR24" s="87"/>
      <c r="AAS24" s="87"/>
      <c r="AAT24" s="87"/>
      <c r="AAU24" s="87"/>
      <c r="AAV24" s="87"/>
      <c r="AAW24" s="87"/>
      <c r="AAX24" s="87"/>
      <c r="AAY24" s="87"/>
      <c r="AAZ24" s="87"/>
      <c r="ABA24" s="87"/>
      <c r="ABB24" s="87"/>
      <c r="ABC24" s="87"/>
      <c r="ABD24" s="87"/>
      <c r="ABE24" s="87"/>
      <c r="ABF24" s="87"/>
      <c r="ABG24" s="87"/>
      <c r="ABH24" s="87"/>
      <c r="ABI24" s="87"/>
      <c r="ABJ24" s="87"/>
      <c r="ABK24" s="87"/>
      <c r="ABL24" s="87"/>
      <c r="ABM24" s="87"/>
      <c r="ABN24" s="87"/>
      <c r="ABO24" s="87"/>
      <c r="ABP24" s="87"/>
      <c r="ABQ24" s="87"/>
      <c r="ABR24" s="87"/>
      <c r="ABS24" s="87"/>
      <c r="ABT24" s="87"/>
      <c r="ABU24" s="87"/>
      <c r="ABV24" s="87"/>
      <c r="ABW24" s="87"/>
      <c r="ABX24" s="87"/>
      <c r="ABY24" s="87"/>
      <c r="ABZ24" s="87"/>
      <c r="ACA24" s="87"/>
      <c r="ACB24" s="87"/>
      <c r="ACC24" s="87"/>
      <c r="ACD24" s="87"/>
      <c r="ACE24" s="87"/>
      <c r="ACF24" s="87"/>
      <c r="ACG24" s="87"/>
      <c r="ACH24" s="87"/>
      <c r="ACI24" s="87"/>
      <c r="ACJ24" s="87"/>
      <c r="ACK24" s="87"/>
      <c r="ACL24" s="87"/>
      <c r="ACM24" s="87"/>
      <c r="ACN24" s="87"/>
      <c r="ACO24" s="87"/>
      <c r="ACP24" s="87"/>
      <c r="ACQ24" s="87"/>
      <c r="ACR24" s="87"/>
      <c r="ACS24" s="87"/>
      <c r="ACT24" s="87"/>
      <c r="ACU24" s="87"/>
      <c r="ACV24" s="87"/>
      <c r="ACW24" s="87"/>
      <c r="ACX24" s="87"/>
      <c r="ACY24" s="87"/>
      <c r="ACZ24" s="87"/>
      <c r="ADA24" s="87"/>
      <c r="ADB24" s="87"/>
      <c r="ADC24" s="87"/>
      <c r="ADD24" s="87"/>
      <c r="ADE24" s="87"/>
      <c r="ADF24" s="87"/>
      <c r="ADG24" s="87"/>
      <c r="ADH24" s="87"/>
      <c r="ADI24" s="87"/>
      <c r="ADJ24" s="87"/>
      <c r="ADK24" s="87"/>
      <c r="ADL24" s="87"/>
      <c r="ADM24" s="87"/>
      <c r="ADN24" s="87"/>
      <c r="ADO24" s="87"/>
      <c r="ADP24" s="87"/>
      <c r="ADQ24" s="87"/>
      <c r="ADR24" s="87"/>
      <c r="ADS24" s="87"/>
      <c r="ADT24" s="87"/>
      <c r="ADU24" s="87"/>
      <c r="ADV24" s="87"/>
      <c r="ADW24" s="87"/>
      <c r="ADX24" s="87"/>
      <c r="ADY24" s="87"/>
      <c r="ADZ24" s="87"/>
      <c r="AEA24" s="87"/>
      <c r="AEB24" s="87"/>
      <c r="AEC24" s="87"/>
      <c r="AED24" s="87"/>
      <c r="AEE24" s="87"/>
      <c r="AEF24" s="87"/>
      <c r="AEG24" s="87"/>
      <c r="AEH24" s="87"/>
      <c r="AEI24" s="87"/>
      <c r="AEJ24" s="87"/>
      <c r="AEK24" s="87"/>
      <c r="AEL24" s="87"/>
      <c r="AEM24" s="87"/>
      <c r="AEN24" s="87"/>
      <c r="AEO24" s="87"/>
      <c r="AEP24" s="87"/>
      <c r="AEQ24" s="87"/>
      <c r="AER24" s="87"/>
      <c r="AES24" s="87"/>
      <c r="AET24" s="87"/>
      <c r="AEU24" s="87"/>
      <c r="AEV24" s="87"/>
      <c r="AEW24" s="87"/>
      <c r="AEX24" s="87"/>
      <c r="AEY24" s="87"/>
      <c r="AEZ24" s="87"/>
      <c r="AFA24" s="87"/>
      <c r="AFB24" s="87"/>
      <c r="AFC24" s="87"/>
      <c r="AFD24" s="87"/>
      <c r="AFE24" s="87"/>
      <c r="AFF24" s="87"/>
      <c r="AFG24" s="87"/>
      <c r="AFH24" s="87"/>
      <c r="AFI24" s="87"/>
      <c r="AFJ24" s="87"/>
      <c r="AFK24" s="87"/>
      <c r="AFL24" s="87"/>
      <c r="AFM24" s="87"/>
      <c r="AFN24" s="87"/>
      <c r="AFO24" s="87"/>
      <c r="AFP24" s="87"/>
      <c r="AFQ24" s="87"/>
      <c r="AFR24" s="87"/>
      <c r="AFS24" s="87"/>
      <c r="AFT24" s="87"/>
      <c r="AFU24" s="87"/>
      <c r="AFV24" s="87"/>
      <c r="AFW24" s="87"/>
      <c r="AFX24" s="87"/>
      <c r="AFY24" s="87"/>
      <c r="AFZ24" s="87"/>
      <c r="AGA24" s="87"/>
      <c r="AGB24" s="87"/>
      <c r="AGC24" s="87"/>
      <c r="AGD24" s="87"/>
      <c r="AGE24" s="87"/>
      <c r="AGF24" s="87"/>
      <c r="AGG24" s="87"/>
      <c r="AGH24" s="87"/>
      <c r="AGI24" s="87"/>
      <c r="AGJ24" s="87"/>
      <c r="AGK24" s="87"/>
      <c r="AGL24" s="87"/>
      <c r="AGM24" s="87"/>
      <c r="AGN24" s="87"/>
      <c r="AGO24" s="87"/>
      <c r="AGP24" s="87"/>
      <c r="AGQ24" s="87"/>
      <c r="AGR24" s="87"/>
      <c r="AGS24" s="87"/>
      <c r="AGT24" s="87"/>
      <c r="AGU24" s="87"/>
      <c r="AGV24" s="87"/>
      <c r="AGW24" s="87"/>
      <c r="AGX24" s="87"/>
      <c r="AGY24" s="87"/>
      <c r="AGZ24" s="87"/>
      <c r="AHA24" s="87"/>
      <c r="AHB24" s="87"/>
      <c r="AHC24" s="87"/>
      <c r="AHD24" s="87"/>
      <c r="AHE24" s="87"/>
      <c r="AHF24" s="87"/>
      <c r="AHG24" s="87"/>
      <c r="AHH24" s="87"/>
      <c r="AHI24" s="87"/>
      <c r="AHJ24" s="87"/>
      <c r="AHK24" s="87"/>
      <c r="AHL24" s="87"/>
      <c r="AHM24" s="87"/>
      <c r="AHN24" s="87"/>
      <c r="AHO24" s="87"/>
      <c r="AHP24" s="87"/>
      <c r="AHQ24" s="87"/>
      <c r="AHR24" s="87"/>
      <c r="AHS24" s="87"/>
      <c r="AHT24" s="87"/>
      <c r="AHU24" s="87"/>
      <c r="AHV24" s="87"/>
      <c r="AHW24" s="87"/>
      <c r="AHX24" s="87"/>
      <c r="AHY24" s="87"/>
      <c r="AHZ24" s="87"/>
      <c r="AIA24" s="87"/>
      <c r="AIB24" s="87"/>
      <c r="AIC24" s="87"/>
      <c r="AID24" s="87"/>
      <c r="AIE24" s="87"/>
      <c r="AIF24" s="87"/>
      <c r="AIG24" s="87"/>
      <c r="AIH24" s="87"/>
      <c r="AII24" s="87"/>
      <c r="AIJ24" s="87"/>
      <c r="AIK24" s="87"/>
      <c r="AIL24" s="87"/>
      <c r="AIM24" s="87"/>
    </row>
    <row r="25" spans="1:923" s="13" customFormat="1" ht="16.5" customHeight="1" x14ac:dyDescent="0.2">
      <c r="A25" s="163" t="s">
        <v>1</v>
      </c>
      <c r="B25" s="199">
        <f>B27+B30+B33+B36+B39+B42+B45+B48+B51+B54+B57+B60+B63+B66+B69+B72+B75+B78+B81+B84+B87+B90+B93</f>
        <v>0</v>
      </c>
      <c r="C25" s="200">
        <f>C27+C30+C33+C36+C39+C42+C45+C48+C51+C54+C57+C60+C63+C66+C69+C72+C75+C78+C81+C84+C87+C90+C93</f>
        <v>0</v>
      </c>
      <c r="D25" s="187" t="e">
        <f t="shared" si="9"/>
        <v>#DIV/0!</v>
      </c>
      <c r="E25" s="200">
        <f>E27+E30+E33+E36+E39+E42+E45+E48+E51+E54+E57+E60+E63+E66+E69+E72+E75+E78+E81+E84+E87+E90+E93</f>
        <v>0</v>
      </c>
      <c r="F25" s="187" t="e">
        <f t="shared" si="5"/>
        <v>#DIV/0!</v>
      </c>
      <c r="G25" s="198">
        <f>G27+G30+G33+G36+G39+G42+G45+G48+G51+G54+G57+G60+G63+G66+G69+G72+G75+G78+G81+G84+G87+G90+G93</f>
        <v>0</v>
      </c>
      <c r="H25" s="187" t="e">
        <f t="shared" si="6"/>
        <v>#DIV/0!</v>
      </c>
      <c r="I25" s="198">
        <f>I27+I30+I33+I36+I39+I42+I45+I48+I51+I54+I57+I60+I63+I66+I69+I72+I75+I78+I81+I84+I87+I90+I93</f>
        <v>0</v>
      </c>
      <c r="J25" s="187" t="e">
        <f t="shared" si="10"/>
        <v>#DIV/0!</v>
      </c>
      <c r="K25" s="198">
        <f>K27+K30+K33+K36+K39+K42+K45+K48+K51+K54+K57+K60+K63+K66+K69+K72+K75+K78+K81+K84+K87+K90+K93</f>
        <v>0</v>
      </c>
      <c r="L25" s="187" t="e">
        <f t="shared" si="11"/>
        <v>#DIV/0!</v>
      </c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  <c r="IL25" s="147"/>
      <c r="IM25" s="147"/>
      <c r="IN25" s="147"/>
      <c r="IO25" s="147"/>
      <c r="IP25" s="147"/>
      <c r="IQ25" s="147"/>
      <c r="IR25" s="147"/>
      <c r="IS25" s="147"/>
      <c r="IT25" s="147"/>
      <c r="IU25" s="147"/>
      <c r="IV25" s="147"/>
      <c r="IW25" s="147"/>
      <c r="IX25" s="147"/>
      <c r="IY25" s="147"/>
      <c r="IZ25" s="147"/>
      <c r="JA25" s="147"/>
      <c r="JB25" s="147"/>
      <c r="JC25" s="147"/>
      <c r="JD25" s="147"/>
      <c r="JE25" s="147"/>
      <c r="JF25" s="147"/>
      <c r="JG25" s="147"/>
      <c r="JH25" s="147"/>
      <c r="JI25" s="147"/>
      <c r="JJ25" s="147"/>
      <c r="JK25" s="147"/>
      <c r="JL25" s="147"/>
      <c r="JM25" s="147"/>
      <c r="JN25" s="147"/>
      <c r="JO25" s="147"/>
      <c r="JP25" s="147"/>
      <c r="JQ25" s="147"/>
      <c r="JR25" s="147"/>
      <c r="JS25" s="147"/>
      <c r="JT25" s="147"/>
      <c r="JU25" s="147"/>
      <c r="JV25" s="147"/>
      <c r="JW25" s="147"/>
      <c r="JX25" s="147"/>
      <c r="JY25" s="147"/>
      <c r="JZ25" s="147"/>
      <c r="KA25" s="147"/>
      <c r="KB25" s="147"/>
      <c r="KC25" s="147"/>
      <c r="KD25" s="147"/>
      <c r="KE25" s="147"/>
      <c r="KF25" s="147"/>
      <c r="KG25" s="147"/>
      <c r="KH25" s="147"/>
      <c r="KI25" s="147"/>
      <c r="KJ25" s="147"/>
      <c r="KK25" s="147"/>
      <c r="KL25" s="147"/>
      <c r="KM25" s="147"/>
      <c r="KN25" s="147"/>
      <c r="KO25" s="147"/>
      <c r="KP25" s="147"/>
      <c r="KQ25" s="147"/>
      <c r="KR25" s="147"/>
      <c r="KS25" s="147"/>
      <c r="KT25" s="147"/>
      <c r="KU25" s="147"/>
      <c r="KV25" s="147"/>
      <c r="KW25" s="147"/>
      <c r="KX25" s="147"/>
      <c r="KY25" s="147"/>
      <c r="KZ25" s="147"/>
      <c r="LA25" s="147"/>
      <c r="LB25" s="147"/>
      <c r="LC25" s="147"/>
      <c r="LD25" s="147"/>
      <c r="LE25" s="147"/>
      <c r="LF25" s="147"/>
      <c r="LG25" s="147"/>
      <c r="LH25" s="147"/>
      <c r="LI25" s="147"/>
      <c r="LJ25" s="147"/>
      <c r="LK25" s="147"/>
      <c r="LL25" s="147"/>
      <c r="LM25" s="147"/>
      <c r="LN25" s="147"/>
      <c r="LO25" s="147"/>
      <c r="LP25" s="147"/>
      <c r="LQ25" s="147"/>
      <c r="LR25" s="147"/>
      <c r="LS25" s="147"/>
      <c r="LT25" s="147"/>
      <c r="LU25" s="147"/>
      <c r="LV25" s="147"/>
      <c r="LW25" s="147"/>
      <c r="LX25" s="147"/>
      <c r="LY25" s="147"/>
      <c r="LZ25" s="147"/>
      <c r="MA25" s="147"/>
      <c r="MB25" s="147"/>
      <c r="MC25" s="147"/>
      <c r="MD25" s="147"/>
      <c r="ME25" s="147"/>
      <c r="MF25" s="147"/>
      <c r="MG25" s="147"/>
      <c r="MH25" s="147"/>
      <c r="MI25" s="147"/>
      <c r="MJ25" s="147"/>
      <c r="MK25" s="147"/>
      <c r="ML25" s="147"/>
      <c r="MM25" s="147"/>
      <c r="MN25" s="147"/>
      <c r="MO25" s="147"/>
      <c r="MP25" s="147"/>
      <c r="MQ25" s="147"/>
      <c r="MR25" s="147"/>
      <c r="MS25" s="147"/>
      <c r="MT25" s="147"/>
      <c r="MU25" s="147"/>
      <c r="MV25" s="147"/>
      <c r="MW25" s="147"/>
      <c r="MX25" s="147"/>
      <c r="MY25" s="147"/>
      <c r="MZ25" s="147"/>
      <c r="NA25" s="147"/>
      <c r="NB25" s="147"/>
      <c r="NC25" s="147"/>
      <c r="ND25" s="147"/>
      <c r="NE25" s="147"/>
      <c r="NF25" s="147"/>
      <c r="NG25" s="147"/>
      <c r="NH25" s="147"/>
      <c r="NI25" s="147"/>
      <c r="NJ25" s="147"/>
      <c r="NK25" s="147"/>
      <c r="NL25" s="147"/>
      <c r="NM25" s="147"/>
      <c r="NN25" s="147"/>
      <c r="NO25" s="147"/>
      <c r="NP25" s="147"/>
      <c r="NQ25" s="147"/>
      <c r="NR25" s="147"/>
      <c r="NS25" s="147"/>
      <c r="NT25" s="147"/>
      <c r="NU25" s="147"/>
      <c r="NV25" s="147"/>
      <c r="NW25" s="147"/>
      <c r="NX25" s="147"/>
      <c r="NY25" s="147"/>
      <c r="NZ25" s="147"/>
      <c r="OA25" s="147"/>
      <c r="OB25" s="147"/>
      <c r="OC25" s="147"/>
      <c r="OD25" s="147"/>
      <c r="OE25" s="147"/>
      <c r="OF25" s="147"/>
      <c r="OG25" s="147"/>
      <c r="OH25" s="147"/>
      <c r="OI25" s="147"/>
      <c r="OJ25" s="147"/>
      <c r="OK25" s="147"/>
      <c r="OL25" s="147"/>
      <c r="OM25" s="147"/>
      <c r="ON25" s="147"/>
      <c r="OO25" s="147"/>
      <c r="OP25" s="147"/>
      <c r="OQ25" s="147"/>
      <c r="OR25" s="147"/>
      <c r="OS25" s="147"/>
      <c r="OT25" s="147"/>
      <c r="OU25" s="147"/>
      <c r="OV25" s="147"/>
      <c r="OW25" s="147"/>
      <c r="OX25" s="147"/>
      <c r="OY25" s="147"/>
      <c r="OZ25" s="147"/>
      <c r="PA25" s="147"/>
      <c r="PB25" s="147"/>
      <c r="PC25" s="147"/>
      <c r="PD25" s="147"/>
      <c r="PE25" s="147"/>
      <c r="PF25" s="147"/>
      <c r="PG25" s="147"/>
      <c r="PH25" s="147"/>
      <c r="PI25" s="147"/>
      <c r="PJ25" s="147"/>
      <c r="PK25" s="147"/>
      <c r="PL25" s="147"/>
      <c r="PM25" s="147"/>
      <c r="PN25" s="147"/>
      <c r="PO25" s="147"/>
      <c r="PP25" s="147"/>
      <c r="PQ25" s="147"/>
      <c r="PR25" s="147"/>
      <c r="PS25" s="147"/>
      <c r="PT25" s="147"/>
      <c r="PU25" s="147"/>
      <c r="PV25" s="147"/>
      <c r="PW25" s="147"/>
      <c r="PX25" s="147"/>
      <c r="PY25" s="147"/>
      <c r="PZ25" s="147"/>
      <c r="QA25" s="147"/>
      <c r="QB25" s="147"/>
      <c r="QC25" s="147"/>
      <c r="QD25" s="147"/>
      <c r="QE25" s="147"/>
      <c r="QF25" s="147"/>
      <c r="QG25" s="147"/>
      <c r="QH25" s="147"/>
      <c r="QI25" s="147"/>
      <c r="QJ25" s="147"/>
      <c r="QK25" s="147"/>
      <c r="QL25" s="147"/>
      <c r="QM25" s="147"/>
      <c r="QN25" s="147"/>
      <c r="QO25" s="147"/>
      <c r="QP25" s="147"/>
      <c r="QQ25" s="147"/>
      <c r="QR25" s="147"/>
      <c r="QS25" s="147"/>
      <c r="QT25" s="147"/>
      <c r="QU25" s="147"/>
      <c r="QV25" s="147"/>
      <c r="QW25" s="147"/>
      <c r="QX25" s="147"/>
      <c r="QY25" s="147"/>
      <c r="QZ25" s="147"/>
      <c r="RA25" s="147"/>
      <c r="RB25" s="147"/>
      <c r="RC25" s="147"/>
      <c r="RD25" s="147"/>
      <c r="RE25" s="147"/>
      <c r="RF25" s="147"/>
      <c r="RG25" s="147"/>
      <c r="RH25" s="147"/>
      <c r="RI25" s="147"/>
      <c r="RJ25" s="147"/>
      <c r="RK25" s="147"/>
      <c r="RL25" s="147"/>
      <c r="RM25" s="147"/>
      <c r="RN25" s="147"/>
      <c r="RO25" s="147"/>
      <c r="RP25" s="147"/>
      <c r="RQ25" s="147"/>
      <c r="RR25" s="147"/>
      <c r="RS25" s="147"/>
      <c r="RT25" s="147"/>
      <c r="RU25" s="147"/>
      <c r="RV25" s="147"/>
      <c r="RW25" s="147"/>
      <c r="RX25" s="147"/>
      <c r="RY25" s="147"/>
      <c r="RZ25" s="147"/>
      <c r="SA25" s="147"/>
      <c r="SB25" s="147"/>
      <c r="SC25" s="147"/>
      <c r="SD25" s="147"/>
      <c r="SE25" s="147"/>
      <c r="SF25" s="147"/>
      <c r="SG25" s="147"/>
      <c r="SH25" s="147"/>
      <c r="SI25" s="147"/>
      <c r="SJ25" s="147"/>
      <c r="SK25" s="147"/>
      <c r="SL25" s="147"/>
      <c r="SM25" s="147"/>
      <c r="SN25" s="147"/>
      <c r="SO25" s="147"/>
      <c r="SP25" s="147"/>
      <c r="SQ25" s="147"/>
      <c r="SR25" s="147"/>
      <c r="SS25" s="147"/>
      <c r="ST25" s="147"/>
      <c r="SU25" s="147"/>
      <c r="SV25" s="147"/>
      <c r="SW25" s="147"/>
      <c r="SX25" s="147"/>
      <c r="SY25" s="147"/>
      <c r="SZ25" s="147"/>
      <c r="TA25" s="147"/>
      <c r="TB25" s="147"/>
      <c r="TC25" s="147"/>
      <c r="TD25" s="147"/>
      <c r="TE25" s="147"/>
      <c r="TF25" s="147"/>
      <c r="TG25" s="147"/>
      <c r="TH25" s="147"/>
      <c r="TI25" s="147"/>
      <c r="TJ25" s="147"/>
      <c r="TK25" s="147"/>
      <c r="TL25" s="147"/>
      <c r="TM25" s="147"/>
      <c r="TN25" s="147"/>
      <c r="TO25" s="147"/>
      <c r="TP25" s="147"/>
      <c r="TQ25" s="147"/>
      <c r="TR25" s="147"/>
      <c r="TS25" s="147"/>
      <c r="TT25" s="147"/>
      <c r="TU25" s="147"/>
      <c r="TV25" s="147"/>
      <c r="TW25" s="147"/>
      <c r="TX25" s="147"/>
      <c r="TY25" s="147"/>
      <c r="TZ25" s="147"/>
      <c r="UA25" s="147"/>
      <c r="UB25" s="147"/>
      <c r="UC25" s="147"/>
      <c r="UD25" s="147"/>
      <c r="UE25" s="147"/>
      <c r="UF25" s="147"/>
      <c r="UG25" s="147"/>
      <c r="UH25" s="147"/>
      <c r="UI25" s="147"/>
      <c r="UJ25" s="147"/>
      <c r="UK25" s="147"/>
      <c r="UL25" s="147"/>
      <c r="UM25" s="147"/>
      <c r="UN25" s="147"/>
      <c r="UO25" s="147"/>
      <c r="UP25" s="147"/>
      <c r="UQ25" s="147"/>
      <c r="UR25" s="147"/>
      <c r="US25" s="147"/>
      <c r="UT25" s="147"/>
      <c r="UU25" s="147"/>
      <c r="UV25" s="147"/>
      <c r="UW25" s="147"/>
      <c r="UX25" s="147"/>
      <c r="UY25" s="147"/>
      <c r="UZ25" s="147"/>
      <c r="VA25" s="147"/>
      <c r="VB25" s="147"/>
      <c r="VC25" s="147"/>
      <c r="VD25" s="147"/>
      <c r="VE25" s="147"/>
      <c r="VF25" s="147"/>
      <c r="VG25" s="147"/>
      <c r="VH25" s="147"/>
      <c r="VI25" s="147"/>
      <c r="VJ25" s="147"/>
      <c r="VK25" s="147"/>
      <c r="VL25" s="147"/>
      <c r="VM25" s="147"/>
      <c r="VN25" s="147"/>
      <c r="VO25" s="147"/>
      <c r="VP25" s="147"/>
      <c r="VQ25" s="147"/>
      <c r="VR25" s="147"/>
      <c r="VS25" s="147"/>
      <c r="VT25" s="147"/>
      <c r="VU25" s="147"/>
      <c r="VV25" s="147"/>
      <c r="VW25" s="147"/>
      <c r="VX25" s="147"/>
      <c r="VY25" s="147"/>
      <c r="VZ25" s="147"/>
      <c r="WA25" s="147"/>
      <c r="WB25" s="147"/>
      <c r="WC25" s="147"/>
      <c r="WD25" s="147"/>
      <c r="WE25" s="147"/>
      <c r="WF25" s="147"/>
      <c r="WG25" s="147"/>
      <c r="WH25" s="147"/>
      <c r="WI25" s="147"/>
      <c r="WJ25" s="147"/>
      <c r="WK25" s="147"/>
      <c r="WL25" s="147"/>
      <c r="WM25" s="147"/>
      <c r="WN25" s="147"/>
      <c r="WO25" s="147"/>
      <c r="WP25" s="147"/>
      <c r="WQ25" s="147"/>
      <c r="WR25" s="147"/>
      <c r="WS25" s="147"/>
      <c r="WT25" s="147"/>
      <c r="WU25" s="147"/>
      <c r="WV25" s="147"/>
      <c r="WW25" s="147"/>
      <c r="WX25" s="147"/>
      <c r="WY25" s="147"/>
      <c r="WZ25" s="147"/>
      <c r="XA25" s="147"/>
      <c r="XB25" s="147"/>
      <c r="XC25" s="147"/>
      <c r="XD25" s="147"/>
      <c r="XE25" s="147"/>
      <c r="XF25" s="147"/>
      <c r="XG25" s="147"/>
      <c r="XH25" s="147"/>
      <c r="XI25" s="147"/>
      <c r="XJ25" s="147"/>
      <c r="XK25" s="147"/>
      <c r="XL25" s="147"/>
      <c r="XM25" s="147"/>
      <c r="XN25" s="147"/>
      <c r="XO25" s="147"/>
      <c r="XP25" s="147"/>
      <c r="XQ25" s="147"/>
      <c r="XR25" s="147"/>
      <c r="XS25" s="147"/>
      <c r="XT25" s="147"/>
      <c r="XU25" s="147"/>
      <c r="XV25" s="147"/>
      <c r="XW25" s="147"/>
      <c r="XX25" s="147"/>
      <c r="XY25" s="147"/>
      <c r="XZ25" s="147"/>
      <c r="YA25" s="147"/>
      <c r="YB25" s="147"/>
      <c r="YC25" s="147"/>
      <c r="YD25" s="147"/>
      <c r="YE25" s="147"/>
      <c r="YF25" s="147"/>
      <c r="YG25" s="147"/>
      <c r="YH25" s="147"/>
      <c r="YI25" s="147"/>
      <c r="YJ25" s="147"/>
      <c r="YK25" s="147"/>
      <c r="YL25" s="147"/>
      <c r="YM25" s="147"/>
      <c r="YN25" s="147"/>
      <c r="YO25" s="147"/>
      <c r="YP25" s="147"/>
      <c r="YQ25" s="147"/>
      <c r="YR25" s="147"/>
      <c r="YS25" s="147"/>
      <c r="YT25" s="147"/>
      <c r="YU25" s="147"/>
      <c r="YV25" s="147"/>
      <c r="YW25" s="147"/>
      <c r="YX25" s="147"/>
      <c r="YY25" s="147"/>
      <c r="YZ25" s="147"/>
      <c r="ZA25" s="147"/>
      <c r="ZB25" s="147"/>
      <c r="ZC25" s="147"/>
      <c r="ZD25" s="147"/>
      <c r="ZE25" s="147"/>
      <c r="ZF25" s="147"/>
      <c r="ZG25" s="147"/>
      <c r="ZH25" s="147"/>
      <c r="ZI25" s="147"/>
      <c r="ZJ25" s="147"/>
      <c r="ZK25" s="147"/>
      <c r="ZL25" s="147"/>
      <c r="ZM25" s="147"/>
      <c r="ZN25" s="147"/>
      <c r="ZO25" s="147"/>
      <c r="ZP25" s="147"/>
      <c r="ZQ25" s="147"/>
      <c r="ZR25" s="147"/>
      <c r="ZS25" s="147"/>
      <c r="ZT25" s="147"/>
      <c r="ZU25" s="147"/>
      <c r="ZV25" s="147"/>
      <c r="ZW25" s="147"/>
      <c r="ZX25" s="147"/>
      <c r="ZY25" s="147"/>
      <c r="ZZ25" s="147"/>
      <c r="AAA25" s="147"/>
      <c r="AAB25" s="147"/>
      <c r="AAC25" s="147"/>
      <c r="AAD25" s="147"/>
      <c r="AAE25" s="147"/>
      <c r="AAF25" s="147"/>
      <c r="AAG25" s="147"/>
      <c r="AAH25" s="147"/>
      <c r="AAI25" s="147"/>
      <c r="AAJ25" s="147"/>
      <c r="AAK25" s="147"/>
      <c r="AAL25" s="147"/>
      <c r="AAM25" s="147"/>
      <c r="AAN25" s="147"/>
      <c r="AAO25" s="147"/>
      <c r="AAP25" s="147"/>
      <c r="AAQ25" s="147"/>
      <c r="AAR25" s="147"/>
      <c r="AAS25" s="147"/>
      <c r="AAT25" s="147"/>
      <c r="AAU25" s="147"/>
      <c r="AAV25" s="147"/>
      <c r="AAW25" s="147"/>
      <c r="AAX25" s="147"/>
      <c r="AAY25" s="147"/>
      <c r="AAZ25" s="147"/>
      <c r="ABA25" s="147"/>
      <c r="ABB25" s="147"/>
      <c r="ABC25" s="147"/>
      <c r="ABD25" s="147"/>
      <c r="ABE25" s="147"/>
      <c r="ABF25" s="147"/>
      <c r="ABG25" s="147"/>
      <c r="ABH25" s="147"/>
      <c r="ABI25" s="147"/>
      <c r="ABJ25" s="147"/>
      <c r="ABK25" s="147"/>
      <c r="ABL25" s="147"/>
      <c r="ABM25" s="147"/>
      <c r="ABN25" s="147"/>
      <c r="ABO25" s="147"/>
      <c r="ABP25" s="147"/>
      <c r="ABQ25" s="147"/>
      <c r="ABR25" s="147"/>
      <c r="ABS25" s="147"/>
      <c r="ABT25" s="147"/>
      <c r="ABU25" s="147"/>
      <c r="ABV25" s="147"/>
      <c r="ABW25" s="147"/>
      <c r="ABX25" s="147"/>
      <c r="ABY25" s="147"/>
      <c r="ABZ25" s="147"/>
      <c r="ACA25" s="147"/>
      <c r="ACB25" s="147"/>
      <c r="ACC25" s="147"/>
      <c r="ACD25" s="147"/>
      <c r="ACE25" s="147"/>
      <c r="ACF25" s="147"/>
      <c r="ACG25" s="147"/>
      <c r="ACH25" s="147"/>
      <c r="ACI25" s="147"/>
      <c r="ACJ25" s="147"/>
      <c r="ACK25" s="147"/>
      <c r="ACL25" s="147"/>
      <c r="ACM25" s="147"/>
      <c r="ACN25" s="147"/>
      <c r="ACO25" s="147"/>
      <c r="ACP25" s="147"/>
      <c r="ACQ25" s="147"/>
      <c r="ACR25" s="147"/>
      <c r="ACS25" s="147"/>
      <c r="ACT25" s="147"/>
      <c r="ACU25" s="147"/>
      <c r="ACV25" s="147"/>
      <c r="ACW25" s="147"/>
      <c r="ACX25" s="147"/>
      <c r="ACY25" s="147"/>
      <c r="ACZ25" s="147"/>
      <c r="ADA25" s="147"/>
      <c r="ADB25" s="147"/>
      <c r="ADC25" s="147"/>
      <c r="ADD25" s="147"/>
      <c r="ADE25" s="147"/>
      <c r="ADF25" s="147"/>
      <c r="ADG25" s="147"/>
      <c r="ADH25" s="147"/>
      <c r="ADI25" s="147"/>
      <c r="ADJ25" s="147"/>
      <c r="ADK25" s="147"/>
      <c r="ADL25" s="147"/>
      <c r="ADM25" s="147"/>
      <c r="ADN25" s="147"/>
      <c r="ADO25" s="147"/>
      <c r="ADP25" s="147"/>
      <c r="ADQ25" s="147"/>
      <c r="ADR25" s="147"/>
      <c r="ADS25" s="147"/>
      <c r="ADT25" s="147"/>
      <c r="ADU25" s="147"/>
      <c r="ADV25" s="147"/>
      <c r="ADW25" s="147"/>
      <c r="ADX25" s="147"/>
      <c r="ADY25" s="147"/>
      <c r="ADZ25" s="147"/>
      <c r="AEA25" s="147"/>
      <c r="AEB25" s="147"/>
      <c r="AEC25" s="147"/>
      <c r="AED25" s="147"/>
      <c r="AEE25" s="147"/>
      <c r="AEF25" s="147"/>
      <c r="AEG25" s="147"/>
      <c r="AEH25" s="147"/>
      <c r="AEI25" s="147"/>
      <c r="AEJ25" s="147"/>
      <c r="AEK25" s="147"/>
      <c r="AEL25" s="147"/>
      <c r="AEM25" s="147"/>
      <c r="AEN25" s="147"/>
      <c r="AEO25" s="147"/>
      <c r="AEP25" s="147"/>
      <c r="AEQ25" s="147"/>
      <c r="AER25" s="147"/>
      <c r="AES25" s="147"/>
      <c r="AET25" s="147"/>
      <c r="AEU25" s="147"/>
      <c r="AEV25" s="147"/>
      <c r="AEW25" s="147"/>
      <c r="AEX25" s="147"/>
      <c r="AEY25" s="147"/>
      <c r="AEZ25" s="147"/>
      <c r="AFA25" s="147"/>
      <c r="AFB25" s="147"/>
      <c r="AFC25" s="147"/>
      <c r="AFD25" s="147"/>
      <c r="AFE25" s="147"/>
      <c r="AFF25" s="147"/>
      <c r="AFG25" s="147"/>
      <c r="AFH25" s="147"/>
      <c r="AFI25" s="147"/>
      <c r="AFJ25" s="147"/>
      <c r="AFK25" s="147"/>
      <c r="AFL25" s="147"/>
      <c r="AFM25" s="147"/>
      <c r="AFN25" s="147"/>
      <c r="AFO25" s="147"/>
      <c r="AFP25" s="147"/>
      <c r="AFQ25" s="147"/>
      <c r="AFR25" s="147"/>
      <c r="AFS25" s="147"/>
      <c r="AFT25" s="147"/>
      <c r="AFU25" s="147"/>
      <c r="AFV25" s="147"/>
      <c r="AFW25" s="147"/>
      <c r="AFX25" s="147"/>
      <c r="AFY25" s="147"/>
      <c r="AFZ25" s="147"/>
      <c r="AGA25" s="147"/>
      <c r="AGB25" s="147"/>
      <c r="AGC25" s="147"/>
      <c r="AGD25" s="147"/>
      <c r="AGE25" s="147"/>
      <c r="AGF25" s="147"/>
      <c r="AGG25" s="147"/>
      <c r="AGH25" s="147"/>
      <c r="AGI25" s="147"/>
      <c r="AGJ25" s="147"/>
      <c r="AGK25" s="147"/>
      <c r="AGL25" s="147"/>
      <c r="AGM25" s="147"/>
      <c r="AGN25" s="147"/>
      <c r="AGO25" s="147"/>
      <c r="AGP25" s="147"/>
      <c r="AGQ25" s="147"/>
      <c r="AGR25" s="147"/>
      <c r="AGS25" s="147"/>
      <c r="AGT25" s="147"/>
      <c r="AGU25" s="147"/>
      <c r="AGV25" s="147"/>
      <c r="AGW25" s="147"/>
      <c r="AGX25" s="147"/>
      <c r="AGY25" s="147"/>
      <c r="AGZ25" s="147"/>
      <c r="AHA25" s="147"/>
      <c r="AHB25" s="147"/>
      <c r="AHC25" s="147"/>
      <c r="AHD25" s="147"/>
      <c r="AHE25" s="147"/>
      <c r="AHF25" s="147"/>
      <c r="AHG25" s="147"/>
      <c r="AHH25" s="147"/>
      <c r="AHI25" s="147"/>
      <c r="AHJ25" s="147"/>
      <c r="AHK25" s="147"/>
      <c r="AHL25" s="147"/>
      <c r="AHM25" s="147"/>
      <c r="AHN25" s="147"/>
      <c r="AHO25" s="147"/>
      <c r="AHP25" s="147"/>
      <c r="AHQ25" s="147"/>
      <c r="AHR25" s="147"/>
      <c r="AHS25" s="147"/>
      <c r="AHT25" s="147"/>
      <c r="AHU25" s="147"/>
      <c r="AHV25" s="147"/>
      <c r="AHW25" s="147"/>
      <c r="AHX25" s="147"/>
      <c r="AHY25" s="147"/>
      <c r="AHZ25" s="147"/>
      <c r="AIA25" s="147"/>
      <c r="AIB25" s="147"/>
      <c r="AIC25" s="147"/>
      <c r="AID25" s="147"/>
      <c r="AIE25" s="147"/>
      <c r="AIF25" s="147"/>
      <c r="AIG25" s="147"/>
      <c r="AIH25" s="147"/>
      <c r="AII25" s="147"/>
      <c r="AIJ25" s="147"/>
      <c r="AIK25" s="147"/>
      <c r="AIL25" s="147"/>
      <c r="AIM25" s="147"/>
    </row>
    <row r="26" spans="1:923" ht="15.75" customHeight="1" x14ac:dyDescent="0.25">
      <c r="A26" s="167" t="s">
        <v>2</v>
      </c>
      <c r="B26" s="196"/>
      <c r="C26" s="197"/>
      <c r="D26" s="187"/>
      <c r="E26" s="197"/>
      <c r="F26" s="191"/>
      <c r="G26" s="197"/>
      <c r="H26" s="191"/>
      <c r="I26" s="197"/>
      <c r="J26" s="191"/>
      <c r="K26" s="197"/>
      <c r="L26" s="191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</row>
    <row r="27" spans="1:923" s="141" customFormat="1" ht="17.25" customHeight="1" x14ac:dyDescent="0.25">
      <c r="A27" s="168"/>
      <c r="B27" s="188"/>
      <c r="C27" s="188"/>
      <c r="D27" s="201"/>
      <c r="E27" s="188"/>
      <c r="F27" s="191"/>
      <c r="G27" s="188"/>
      <c r="H27" s="191"/>
      <c r="I27" s="188"/>
      <c r="J27" s="191"/>
      <c r="K27" s="188"/>
      <c r="L27" s="191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</row>
    <row r="28" spans="1:923" s="6" customFormat="1" ht="31.5" customHeight="1" x14ac:dyDescent="0.2">
      <c r="A28" s="169"/>
      <c r="B28" s="196"/>
      <c r="C28" s="197"/>
      <c r="D28" s="191"/>
      <c r="E28" s="197"/>
      <c r="F28" s="191"/>
      <c r="G28" s="196"/>
      <c r="H28" s="191"/>
      <c r="I28" s="196"/>
      <c r="J28" s="191"/>
      <c r="K28" s="196"/>
      <c r="L28" s="191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  <c r="IW28" s="87"/>
      <c r="IX28" s="87"/>
      <c r="IY28" s="87"/>
      <c r="IZ28" s="87"/>
      <c r="JA28" s="87"/>
      <c r="JB28" s="87"/>
      <c r="JC28" s="87"/>
      <c r="JD28" s="87"/>
      <c r="JE28" s="87"/>
      <c r="JF28" s="87"/>
      <c r="JG28" s="87"/>
      <c r="JH28" s="87"/>
      <c r="JI28" s="87"/>
      <c r="JJ28" s="87"/>
      <c r="JK28" s="87"/>
      <c r="JL28" s="87"/>
      <c r="JM28" s="87"/>
      <c r="JN28" s="87"/>
      <c r="JO28" s="87"/>
      <c r="JP28" s="87"/>
      <c r="JQ28" s="87"/>
      <c r="JR28" s="87"/>
      <c r="JS28" s="87"/>
      <c r="JT28" s="87"/>
      <c r="JU28" s="87"/>
      <c r="JV28" s="87"/>
      <c r="JW28" s="87"/>
      <c r="JX28" s="87"/>
      <c r="JY28" s="87"/>
      <c r="JZ28" s="87"/>
      <c r="KA28" s="87"/>
      <c r="KB28" s="87"/>
      <c r="KC28" s="87"/>
      <c r="KD28" s="87"/>
      <c r="KE28" s="87"/>
      <c r="KF28" s="87"/>
      <c r="KG28" s="87"/>
      <c r="KH28" s="87"/>
      <c r="KI28" s="87"/>
      <c r="KJ28" s="87"/>
      <c r="KK28" s="87"/>
      <c r="KL28" s="87"/>
      <c r="KM28" s="87"/>
      <c r="KN28" s="87"/>
      <c r="KO28" s="87"/>
      <c r="KP28" s="87"/>
      <c r="KQ28" s="87"/>
      <c r="KR28" s="87"/>
      <c r="KS28" s="87"/>
      <c r="KT28" s="87"/>
      <c r="KU28" s="87"/>
      <c r="KV28" s="87"/>
      <c r="KW28" s="87"/>
      <c r="KX28" s="87"/>
      <c r="KY28" s="87"/>
      <c r="KZ28" s="87"/>
      <c r="LA28" s="87"/>
      <c r="LB28" s="87"/>
      <c r="LC28" s="87"/>
      <c r="LD28" s="87"/>
      <c r="LE28" s="87"/>
      <c r="LF28" s="87"/>
      <c r="LG28" s="87"/>
      <c r="LH28" s="87"/>
      <c r="LI28" s="87"/>
      <c r="LJ28" s="87"/>
      <c r="LK28" s="87"/>
      <c r="LL28" s="87"/>
      <c r="LM28" s="87"/>
      <c r="LN28" s="87"/>
      <c r="LO28" s="87"/>
      <c r="LP28" s="87"/>
      <c r="LQ28" s="87"/>
      <c r="LR28" s="87"/>
      <c r="LS28" s="87"/>
      <c r="LT28" s="87"/>
      <c r="LU28" s="87"/>
      <c r="LV28" s="87"/>
      <c r="LW28" s="87"/>
      <c r="LX28" s="87"/>
      <c r="LY28" s="87"/>
      <c r="LZ28" s="87"/>
      <c r="MA28" s="87"/>
      <c r="MB28" s="87"/>
      <c r="MC28" s="87"/>
      <c r="MD28" s="87"/>
      <c r="ME28" s="87"/>
      <c r="MF28" s="87"/>
      <c r="MG28" s="87"/>
      <c r="MH28" s="87"/>
      <c r="MI28" s="87"/>
      <c r="MJ28" s="87"/>
      <c r="MK28" s="87"/>
      <c r="ML28" s="87"/>
      <c r="MM28" s="87"/>
      <c r="MN28" s="87"/>
      <c r="MO28" s="87"/>
      <c r="MP28" s="87"/>
      <c r="MQ28" s="87"/>
      <c r="MR28" s="87"/>
      <c r="MS28" s="87"/>
      <c r="MT28" s="87"/>
      <c r="MU28" s="87"/>
      <c r="MV28" s="87"/>
      <c r="MW28" s="87"/>
      <c r="MX28" s="87"/>
      <c r="MY28" s="87"/>
      <c r="MZ28" s="87"/>
      <c r="NA28" s="87"/>
      <c r="NB28" s="87"/>
      <c r="NC28" s="87"/>
      <c r="ND28" s="87"/>
      <c r="NE28" s="87"/>
      <c r="NF28" s="87"/>
      <c r="NG28" s="87"/>
      <c r="NH28" s="87"/>
      <c r="NI28" s="87"/>
      <c r="NJ28" s="87"/>
      <c r="NK28" s="87"/>
      <c r="NL28" s="87"/>
      <c r="NM28" s="87"/>
      <c r="NN28" s="87"/>
      <c r="NO28" s="87"/>
      <c r="NP28" s="87"/>
      <c r="NQ28" s="87"/>
      <c r="NR28" s="87"/>
      <c r="NS28" s="87"/>
      <c r="NT28" s="87"/>
      <c r="NU28" s="87"/>
      <c r="NV28" s="87"/>
      <c r="NW28" s="87"/>
      <c r="NX28" s="87"/>
      <c r="NY28" s="87"/>
      <c r="NZ28" s="87"/>
      <c r="OA28" s="87"/>
      <c r="OB28" s="87"/>
      <c r="OC28" s="87"/>
      <c r="OD28" s="87"/>
      <c r="OE28" s="87"/>
      <c r="OF28" s="87"/>
      <c r="OG28" s="87"/>
      <c r="OH28" s="87"/>
      <c r="OI28" s="87"/>
      <c r="OJ28" s="87"/>
      <c r="OK28" s="87"/>
      <c r="OL28" s="87"/>
      <c r="OM28" s="87"/>
      <c r="ON28" s="87"/>
      <c r="OO28" s="87"/>
      <c r="OP28" s="87"/>
      <c r="OQ28" s="87"/>
      <c r="OR28" s="87"/>
      <c r="OS28" s="87"/>
      <c r="OT28" s="87"/>
      <c r="OU28" s="87"/>
      <c r="OV28" s="87"/>
      <c r="OW28" s="87"/>
      <c r="OX28" s="87"/>
      <c r="OY28" s="87"/>
      <c r="OZ28" s="87"/>
      <c r="PA28" s="87"/>
      <c r="PB28" s="87"/>
      <c r="PC28" s="87"/>
      <c r="PD28" s="87"/>
      <c r="PE28" s="87"/>
      <c r="PF28" s="87"/>
      <c r="PG28" s="87"/>
      <c r="PH28" s="87"/>
      <c r="PI28" s="87"/>
      <c r="PJ28" s="87"/>
      <c r="PK28" s="87"/>
      <c r="PL28" s="87"/>
      <c r="PM28" s="87"/>
      <c r="PN28" s="87"/>
      <c r="PO28" s="87"/>
      <c r="PP28" s="87"/>
      <c r="PQ28" s="87"/>
      <c r="PR28" s="87"/>
      <c r="PS28" s="87"/>
      <c r="PT28" s="87"/>
      <c r="PU28" s="87"/>
      <c r="PV28" s="87"/>
      <c r="PW28" s="87"/>
      <c r="PX28" s="87"/>
      <c r="PY28" s="87"/>
      <c r="PZ28" s="87"/>
      <c r="QA28" s="87"/>
      <c r="QB28" s="87"/>
      <c r="QC28" s="87"/>
      <c r="QD28" s="87"/>
      <c r="QE28" s="87"/>
      <c r="QF28" s="87"/>
      <c r="QG28" s="87"/>
      <c r="QH28" s="87"/>
      <c r="QI28" s="87"/>
      <c r="QJ28" s="87"/>
      <c r="QK28" s="87"/>
      <c r="QL28" s="87"/>
      <c r="QM28" s="87"/>
      <c r="QN28" s="87"/>
      <c r="QO28" s="87"/>
      <c r="QP28" s="87"/>
      <c r="QQ28" s="87"/>
      <c r="QR28" s="87"/>
      <c r="QS28" s="87"/>
      <c r="QT28" s="87"/>
      <c r="QU28" s="87"/>
      <c r="QV28" s="87"/>
      <c r="QW28" s="87"/>
      <c r="QX28" s="87"/>
      <c r="QY28" s="87"/>
      <c r="QZ28" s="87"/>
      <c r="RA28" s="87"/>
      <c r="RB28" s="87"/>
      <c r="RC28" s="87"/>
      <c r="RD28" s="87"/>
      <c r="RE28" s="87"/>
      <c r="RF28" s="87"/>
      <c r="RG28" s="87"/>
      <c r="RH28" s="87"/>
      <c r="RI28" s="87"/>
      <c r="RJ28" s="87"/>
      <c r="RK28" s="87"/>
      <c r="RL28" s="87"/>
      <c r="RM28" s="87"/>
      <c r="RN28" s="87"/>
      <c r="RO28" s="87"/>
      <c r="RP28" s="87"/>
      <c r="RQ28" s="87"/>
      <c r="RR28" s="87"/>
      <c r="RS28" s="87"/>
      <c r="RT28" s="87"/>
      <c r="RU28" s="87"/>
      <c r="RV28" s="87"/>
      <c r="RW28" s="87"/>
      <c r="RX28" s="87"/>
      <c r="RY28" s="87"/>
      <c r="RZ28" s="87"/>
      <c r="SA28" s="87"/>
      <c r="SB28" s="87"/>
      <c r="SC28" s="87"/>
      <c r="SD28" s="87"/>
      <c r="SE28" s="87"/>
      <c r="SF28" s="87"/>
      <c r="SG28" s="87"/>
      <c r="SH28" s="87"/>
      <c r="SI28" s="87"/>
      <c r="SJ28" s="87"/>
      <c r="SK28" s="87"/>
      <c r="SL28" s="87"/>
      <c r="SM28" s="87"/>
      <c r="SN28" s="87"/>
      <c r="SO28" s="87"/>
      <c r="SP28" s="87"/>
      <c r="SQ28" s="87"/>
      <c r="SR28" s="87"/>
      <c r="SS28" s="87"/>
      <c r="ST28" s="87"/>
      <c r="SU28" s="87"/>
      <c r="SV28" s="87"/>
      <c r="SW28" s="87"/>
      <c r="SX28" s="87"/>
      <c r="SY28" s="87"/>
      <c r="SZ28" s="87"/>
      <c r="TA28" s="87"/>
      <c r="TB28" s="87"/>
      <c r="TC28" s="87"/>
      <c r="TD28" s="87"/>
      <c r="TE28" s="87"/>
      <c r="TF28" s="87"/>
      <c r="TG28" s="87"/>
      <c r="TH28" s="87"/>
      <c r="TI28" s="87"/>
      <c r="TJ28" s="87"/>
      <c r="TK28" s="87"/>
      <c r="TL28" s="87"/>
      <c r="TM28" s="87"/>
      <c r="TN28" s="87"/>
      <c r="TO28" s="87"/>
      <c r="TP28" s="87"/>
      <c r="TQ28" s="87"/>
      <c r="TR28" s="87"/>
      <c r="TS28" s="87"/>
      <c r="TT28" s="87"/>
      <c r="TU28" s="87"/>
      <c r="TV28" s="87"/>
      <c r="TW28" s="87"/>
      <c r="TX28" s="87"/>
      <c r="TY28" s="87"/>
      <c r="TZ28" s="87"/>
      <c r="UA28" s="87"/>
      <c r="UB28" s="87"/>
      <c r="UC28" s="87"/>
      <c r="UD28" s="87"/>
      <c r="UE28" s="87"/>
      <c r="UF28" s="87"/>
      <c r="UG28" s="87"/>
      <c r="UH28" s="87"/>
      <c r="UI28" s="87"/>
      <c r="UJ28" s="87"/>
      <c r="UK28" s="87"/>
      <c r="UL28" s="87"/>
      <c r="UM28" s="87"/>
      <c r="UN28" s="87"/>
      <c r="UO28" s="87"/>
      <c r="UP28" s="87"/>
      <c r="UQ28" s="87"/>
      <c r="UR28" s="87"/>
      <c r="US28" s="87"/>
      <c r="UT28" s="87"/>
      <c r="UU28" s="87"/>
      <c r="UV28" s="87"/>
      <c r="UW28" s="87"/>
      <c r="UX28" s="87"/>
      <c r="UY28" s="87"/>
      <c r="UZ28" s="87"/>
      <c r="VA28" s="87"/>
      <c r="VB28" s="87"/>
      <c r="VC28" s="87"/>
      <c r="VD28" s="87"/>
      <c r="VE28" s="87"/>
      <c r="VF28" s="87"/>
      <c r="VG28" s="87"/>
      <c r="VH28" s="87"/>
      <c r="VI28" s="87"/>
      <c r="VJ28" s="87"/>
      <c r="VK28" s="87"/>
      <c r="VL28" s="87"/>
      <c r="VM28" s="87"/>
      <c r="VN28" s="87"/>
      <c r="VO28" s="87"/>
      <c r="VP28" s="87"/>
      <c r="VQ28" s="87"/>
      <c r="VR28" s="87"/>
      <c r="VS28" s="87"/>
      <c r="VT28" s="87"/>
      <c r="VU28" s="87"/>
      <c r="VV28" s="87"/>
      <c r="VW28" s="87"/>
      <c r="VX28" s="87"/>
      <c r="VY28" s="87"/>
      <c r="VZ28" s="87"/>
      <c r="WA28" s="87"/>
      <c r="WB28" s="87"/>
      <c r="WC28" s="87"/>
      <c r="WD28" s="87"/>
      <c r="WE28" s="87"/>
      <c r="WF28" s="87"/>
      <c r="WG28" s="87"/>
      <c r="WH28" s="87"/>
      <c r="WI28" s="87"/>
      <c r="WJ28" s="87"/>
      <c r="WK28" s="87"/>
      <c r="WL28" s="87"/>
      <c r="WM28" s="87"/>
      <c r="WN28" s="87"/>
      <c r="WO28" s="87"/>
      <c r="WP28" s="87"/>
      <c r="WQ28" s="87"/>
      <c r="WR28" s="87"/>
      <c r="WS28" s="87"/>
      <c r="WT28" s="87"/>
      <c r="WU28" s="87"/>
      <c r="WV28" s="87"/>
      <c r="WW28" s="87"/>
      <c r="WX28" s="87"/>
      <c r="WY28" s="87"/>
      <c r="WZ28" s="87"/>
      <c r="XA28" s="87"/>
      <c r="XB28" s="87"/>
      <c r="XC28" s="87"/>
      <c r="XD28" s="87"/>
      <c r="XE28" s="87"/>
      <c r="XF28" s="87"/>
      <c r="XG28" s="87"/>
      <c r="XH28" s="87"/>
      <c r="XI28" s="87"/>
      <c r="XJ28" s="87"/>
      <c r="XK28" s="87"/>
      <c r="XL28" s="87"/>
      <c r="XM28" s="87"/>
      <c r="XN28" s="87"/>
      <c r="XO28" s="87"/>
      <c r="XP28" s="87"/>
      <c r="XQ28" s="87"/>
      <c r="XR28" s="87"/>
      <c r="XS28" s="87"/>
      <c r="XT28" s="87"/>
      <c r="XU28" s="87"/>
      <c r="XV28" s="87"/>
      <c r="XW28" s="87"/>
      <c r="XX28" s="87"/>
      <c r="XY28" s="87"/>
      <c r="XZ28" s="87"/>
      <c r="YA28" s="87"/>
      <c r="YB28" s="87"/>
      <c r="YC28" s="87"/>
      <c r="YD28" s="87"/>
      <c r="YE28" s="87"/>
      <c r="YF28" s="87"/>
      <c r="YG28" s="87"/>
      <c r="YH28" s="87"/>
      <c r="YI28" s="87"/>
      <c r="YJ28" s="87"/>
      <c r="YK28" s="87"/>
      <c r="YL28" s="87"/>
      <c r="YM28" s="87"/>
      <c r="YN28" s="87"/>
      <c r="YO28" s="87"/>
      <c r="YP28" s="87"/>
      <c r="YQ28" s="87"/>
      <c r="YR28" s="87"/>
      <c r="YS28" s="87"/>
      <c r="YT28" s="87"/>
      <c r="YU28" s="87"/>
      <c r="YV28" s="87"/>
      <c r="YW28" s="87"/>
      <c r="YX28" s="87"/>
      <c r="YY28" s="87"/>
      <c r="YZ28" s="87"/>
      <c r="ZA28" s="87"/>
      <c r="ZB28" s="87"/>
      <c r="ZC28" s="87"/>
      <c r="ZD28" s="87"/>
      <c r="ZE28" s="87"/>
      <c r="ZF28" s="87"/>
      <c r="ZG28" s="87"/>
      <c r="ZH28" s="87"/>
      <c r="ZI28" s="87"/>
      <c r="ZJ28" s="87"/>
      <c r="ZK28" s="87"/>
      <c r="ZL28" s="87"/>
      <c r="ZM28" s="87"/>
      <c r="ZN28" s="87"/>
      <c r="ZO28" s="87"/>
      <c r="ZP28" s="87"/>
      <c r="ZQ28" s="87"/>
      <c r="ZR28" s="87"/>
      <c r="ZS28" s="87"/>
      <c r="ZT28" s="87"/>
      <c r="ZU28" s="87"/>
      <c r="ZV28" s="87"/>
      <c r="ZW28" s="87"/>
      <c r="ZX28" s="87"/>
      <c r="ZY28" s="87"/>
      <c r="ZZ28" s="87"/>
      <c r="AAA28" s="87"/>
      <c r="AAB28" s="87"/>
      <c r="AAC28" s="87"/>
      <c r="AAD28" s="87"/>
      <c r="AAE28" s="87"/>
      <c r="AAF28" s="87"/>
      <c r="AAG28" s="87"/>
      <c r="AAH28" s="87"/>
      <c r="AAI28" s="87"/>
      <c r="AAJ28" s="87"/>
      <c r="AAK28" s="87"/>
      <c r="AAL28" s="87"/>
      <c r="AAM28" s="87"/>
      <c r="AAN28" s="87"/>
      <c r="AAO28" s="87"/>
      <c r="AAP28" s="87"/>
      <c r="AAQ28" s="87"/>
      <c r="AAR28" s="87"/>
      <c r="AAS28" s="87"/>
      <c r="AAT28" s="87"/>
      <c r="AAU28" s="87"/>
      <c r="AAV28" s="87"/>
      <c r="AAW28" s="87"/>
      <c r="AAX28" s="87"/>
      <c r="AAY28" s="87"/>
      <c r="AAZ28" s="87"/>
      <c r="ABA28" s="87"/>
      <c r="ABB28" s="87"/>
      <c r="ABC28" s="87"/>
      <c r="ABD28" s="87"/>
      <c r="ABE28" s="87"/>
      <c r="ABF28" s="87"/>
      <c r="ABG28" s="87"/>
      <c r="ABH28" s="87"/>
      <c r="ABI28" s="87"/>
      <c r="ABJ28" s="87"/>
      <c r="ABK28" s="87"/>
      <c r="ABL28" s="87"/>
      <c r="ABM28" s="87"/>
      <c r="ABN28" s="87"/>
      <c r="ABO28" s="87"/>
      <c r="ABP28" s="87"/>
      <c r="ABQ28" s="87"/>
      <c r="ABR28" s="87"/>
      <c r="ABS28" s="87"/>
      <c r="ABT28" s="87"/>
      <c r="ABU28" s="87"/>
      <c r="ABV28" s="87"/>
      <c r="ABW28" s="87"/>
      <c r="ABX28" s="87"/>
      <c r="ABY28" s="87"/>
      <c r="ABZ28" s="87"/>
      <c r="ACA28" s="87"/>
      <c r="ACB28" s="87"/>
      <c r="ACC28" s="87"/>
      <c r="ACD28" s="87"/>
      <c r="ACE28" s="87"/>
      <c r="ACF28" s="87"/>
      <c r="ACG28" s="87"/>
      <c r="ACH28" s="87"/>
      <c r="ACI28" s="87"/>
      <c r="ACJ28" s="87"/>
      <c r="ACK28" s="87"/>
      <c r="ACL28" s="87"/>
      <c r="ACM28" s="87"/>
      <c r="ACN28" s="87"/>
      <c r="ACO28" s="87"/>
      <c r="ACP28" s="87"/>
      <c r="ACQ28" s="87"/>
      <c r="ACR28" s="87"/>
      <c r="ACS28" s="87"/>
      <c r="ACT28" s="87"/>
      <c r="ACU28" s="87"/>
      <c r="ACV28" s="87"/>
      <c r="ACW28" s="87"/>
      <c r="ACX28" s="87"/>
      <c r="ACY28" s="87"/>
      <c r="ACZ28" s="87"/>
      <c r="ADA28" s="87"/>
      <c r="ADB28" s="87"/>
      <c r="ADC28" s="87"/>
      <c r="ADD28" s="87"/>
      <c r="ADE28" s="87"/>
      <c r="ADF28" s="87"/>
      <c r="ADG28" s="87"/>
      <c r="ADH28" s="87"/>
      <c r="ADI28" s="87"/>
      <c r="ADJ28" s="87"/>
      <c r="ADK28" s="87"/>
      <c r="ADL28" s="87"/>
      <c r="ADM28" s="87"/>
      <c r="ADN28" s="87"/>
      <c r="ADO28" s="87"/>
      <c r="ADP28" s="87"/>
      <c r="ADQ28" s="87"/>
      <c r="ADR28" s="87"/>
      <c r="ADS28" s="87"/>
      <c r="ADT28" s="87"/>
      <c r="ADU28" s="87"/>
      <c r="ADV28" s="87"/>
      <c r="ADW28" s="87"/>
      <c r="ADX28" s="87"/>
      <c r="ADY28" s="87"/>
      <c r="ADZ28" s="87"/>
      <c r="AEA28" s="87"/>
      <c r="AEB28" s="87"/>
      <c r="AEC28" s="87"/>
      <c r="AED28" s="87"/>
      <c r="AEE28" s="87"/>
      <c r="AEF28" s="87"/>
      <c r="AEG28" s="87"/>
      <c r="AEH28" s="87"/>
      <c r="AEI28" s="87"/>
      <c r="AEJ28" s="87"/>
      <c r="AEK28" s="87"/>
      <c r="AEL28" s="87"/>
      <c r="AEM28" s="87"/>
      <c r="AEN28" s="87"/>
      <c r="AEO28" s="87"/>
      <c r="AEP28" s="87"/>
      <c r="AEQ28" s="87"/>
      <c r="AER28" s="87"/>
      <c r="AES28" s="87"/>
      <c r="AET28" s="87"/>
      <c r="AEU28" s="87"/>
      <c r="AEV28" s="87"/>
      <c r="AEW28" s="87"/>
      <c r="AEX28" s="87"/>
      <c r="AEY28" s="87"/>
      <c r="AEZ28" s="87"/>
      <c r="AFA28" s="87"/>
      <c r="AFB28" s="87"/>
      <c r="AFC28" s="87"/>
      <c r="AFD28" s="87"/>
      <c r="AFE28" s="87"/>
      <c r="AFF28" s="87"/>
      <c r="AFG28" s="87"/>
      <c r="AFH28" s="87"/>
      <c r="AFI28" s="87"/>
      <c r="AFJ28" s="87"/>
      <c r="AFK28" s="87"/>
      <c r="AFL28" s="87"/>
      <c r="AFM28" s="87"/>
      <c r="AFN28" s="87"/>
      <c r="AFO28" s="87"/>
      <c r="AFP28" s="87"/>
      <c r="AFQ28" s="87"/>
      <c r="AFR28" s="87"/>
      <c r="AFS28" s="87"/>
      <c r="AFT28" s="87"/>
      <c r="AFU28" s="87"/>
      <c r="AFV28" s="87"/>
      <c r="AFW28" s="87"/>
      <c r="AFX28" s="87"/>
      <c r="AFY28" s="87"/>
      <c r="AFZ28" s="87"/>
      <c r="AGA28" s="87"/>
      <c r="AGB28" s="87"/>
      <c r="AGC28" s="87"/>
      <c r="AGD28" s="87"/>
      <c r="AGE28" s="87"/>
      <c r="AGF28" s="87"/>
      <c r="AGG28" s="87"/>
      <c r="AGH28" s="87"/>
      <c r="AGI28" s="87"/>
      <c r="AGJ28" s="87"/>
      <c r="AGK28" s="87"/>
      <c r="AGL28" s="87"/>
      <c r="AGM28" s="87"/>
      <c r="AGN28" s="87"/>
      <c r="AGO28" s="87"/>
      <c r="AGP28" s="87"/>
      <c r="AGQ28" s="87"/>
      <c r="AGR28" s="87"/>
      <c r="AGS28" s="87"/>
      <c r="AGT28" s="87"/>
      <c r="AGU28" s="87"/>
      <c r="AGV28" s="87"/>
      <c r="AGW28" s="87"/>
      <c r="AGX28" s="87"/>
      <c r="AGY28" s="87"/>
      <c r="AGZ28" s="87"/>
      <c r="AHA28" s="87"/>
      <c r="AHB28" s="87"/>
      <c r="AHC28" s="87"/>
      <c r="AHD28" s="87"/>
      <c r="AHE28" s="87"/>
      <c r="AHF28" s="87"/>
      <c r="AHG28" s="87"/>
      <c r="AHH28" s="87"/>
      <c r="AHI28" s="87"/>
      <c r="AHJ28" s="87"/>
      <c r="AHK28" s="87"/>
      <c r="AHL28" s="87"/>
      <c r="AHM28" s="87"/>
      <c r="AHN28" s="87"/>
      <c r="AHO28" s="87"/>
      <c r="AHP28" s="87"/>
      <c r="AHQ28" s="87"/>
      <c r="AHR28" s="87"/>
      <c r="AHS28" s="87"/>
      <c r="AHT28" s="87"/>
      <c r="AHU28" s="87"/>
      <c r="AHV28" s="87"/>
      <c r="AHW28" s="87"/>
      <c r="AHX28" s="87"/>
      <c r="AHY28" s="87"/>
      <c r="AHZ28" s="87"/>
      <c r="AIA28" s="87"/>
      <c r="AIB28" s="87"/>
      <c r="AIC28" s="87"/>
      <c r="AID28" s="87"/>
      <c r="AIE28" s="87"/>
      <c r="AIF28" s="87"/>
      <c r="AIG28" s="87"/>
      <c r="AIH28" s="87"/>
      <c r="AII28" s="87"/>
      <c r="AIJ28" s="87"/>
      <c r="AIK28" s="87"/>
      <c r="AIL28" s="87"/>
      <c r="AIM28" s="87"/>
    </row>
    <row r="29" spans="1:923" s="6" customFormat="1" ht="15" customHeight="1" x14ac:dyDescent="0.2">
      <c r="A29" s="166" t="s">
        <v>55</v>
      </c>
      <c r="B29" s="196"/>
      <c r="C29" s="197"/>
      <c r="D29" s="191" t="e">
        <f t="shared" ref="D27:D58" si="13">C29/B29*100</f>
        <v>#DIV/0!</v>
      </c>
      <c r="E29" s="197"/>
      <c r="F29" s="191" t="e">
        <f t="shared" si="5"/>
        <v>#DIV/0!</v>
      </c>
      <c r="G29" s="196"/>
      <c r="H29" s="191" t="e">
        <f t="shared" si="6"/>
        <v>#DIV/0!</v>
      </c>
      <c r="I29" s="196"/>
      <c r="J29" s="191" t="e">
        <f t="shared" ref="J27:J90" si="14">I29/G29*100</f>
        <v>#DIV/0!</v>
      </c>
      <c r="K29" s="196"/>
      <c r="L29" s="191" t="e">
        <f t="shared" ref="L27:L90" si="15">K29/I29*100</f>
        <v>#DIV/0!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  <c r="IX29" s="87"/>
      <c r="IY29" s="87"/>
      <c r="IZ29" s="87"/>
      <c r="JA29" s="87"/>
      <c r="JB29" s="87"/>
      <c r="JC29" s="87"/>
      <c r="JD29" s="87"/>
      <c r="JE29" s="87"/>
      <c r="JF29" s="87"/>
      <c r="JG29" s="87"/>
      <c r="JH29" s="87"/>
      <c r="JI29" s="87"/>
      <c r="JJ29" s="87"/>
      <c r="JK29" s="87"/>
      <c r="JL29" s="87"/>
      <c r="JM29" s="87"/>
      <c r="JN29" s="87"/>
      <c r="JO29" s="87"/>
      <c r="JP29" s="87"/>
      <c r="JQ29" s="87"/>
      <c r="JR29" s="87"/>
      <c r="JS29" s="87"/>
      <c r="JT29" s="87"/>
      <c r="JU29" s="87"/>
      <c r="JV29" s="87"/>
      <c r="JW29" s="87"/>
      <c r="JX29" s="87"/>
      <c r="JY29" s="87"/>
      <c r="JZ29" s="87"/>
      <c r="KA29" s="87"/>
      <c r="KB29" s="87"/>
      <c r="KC29" s="87"/>
      <c r="KD29" s="87"/>
      <c r="KE29" s="87"/>
      <c r="KF29" s="87"/>
      <c r="KG29" s="87"/>
      <c r="KH29" s="87"/>
      <c r="KI29" s="87"/>
      <c r="KJ29" s="87"/>
      <c r="KK29" s="87"/>
      <c r="KL29" s="87"/>
      <c r="KM29" s="87"/>
      <c r="KN29" s="87"/>
      <c r="KO29" s="87"/>
      <c r="KP29" s="87"/>
      <c r="KQ29" s="87"/>
      <c r="KR29" s="87"/>
      <c r="KS29" s="87"/>
      <c r="KT29" s="87"/>
      <c r="KU29" s="87"/>
      <c r="KV29" s="87"/>
      <c r="KW29" s="87"/>
      <c r="KX29" s="87"/>
      <c r="KY29" s="87"/>
      <c r="KZ29" s="87"/>
      <c r="LA29" s="87"/>
      <c r="LB29" s="87"/>
      <c r="LC29" s="87"/>
      <c r="LD29" s="87"/>
      <c r="LE29" s="87"/>
      <c r="LF29" s="87"/>
      <c r="LG29" s="87"/>
      <c r="LH29" s="87"/>
      <c r="LI29" s="87"/>
      <c r="LJ29" s="87"/>
      <c r="LK29" s="87"/>
      <c r="LL29" s="87"/>
      <c r="LM29" s="87"/>
      <c r="LN29" s="87"/>
      <c r="LO29" s="87"/>
      <c r="LP29" s="87"/>
      <c r="LQ29" s="87"/>
      <c r="LR29" s="87"/>
      <c r="LS29" s="87"/>
      <c r="LT29" s="87"/>
      <c r="LU29" s="87"/>
      <c r="LV29" s="87"/>
      <c r="LW29" s="87"/>
      <c r="LX29" s="87"/>
      <c r="LY29" s="87"/>
      <c r="LZ29" s="87"/>
      <c r="MA29" s="87"/>
      <c r="MB29" s="87"/>
      <c r="MC29" s="87"/>
      <c r="MD29" s="87"/>
      <c r="ME29" s="87"/>
      <c r="MF29" s="87"/>
      <c r="MG29" s="87"/>
      <c r="MH29" s="87"/>
      <c r="MI29" s="87"/>
      <c r="MJ29" s="87"/>
      <c r="MK29" s="87"/>
      <c r="ML29" s="87"/>
      <c r="MM29" s="87"/>
      <c r="MN29" s="87"/>
      <c r="MO29" s="87"/>
      <c r="MP29" s="87"/>
      <c r="MQ29" s="87"/>
      <c r="MR29" s="87"/>
      <c r="MS29" s="87"/>
      <c r="MT29" s="87"/>
      <c r="MU29" s="87"/>
      <c r="MV29" s="87"/>
      <c r="MW29" s="87"/>
      <c r="MX29" s="87"/>
      <c r="MY29" s="87"/>
      <c r="MZ29" s="87"/>
      <c r="NA29" s="87"/>
      <c r="NB29" s="87"/>
      <c r="NC29" s="87"/>
      <c r="ND29" s="87"/>
      <c r="NE29" s="87"/>
      <c r="NF29" s="87"/>
      <c r="NG29" s="87"/>
      <c r="NH29" s="87"/>
      <c r="NI29" s="87"/>
      <c r="NJ29" s="87"/>
      <c r="NK29" s="87"/>
      <c r="NL29" s="87"/>
      <c r="NM29" s="87"/>
      <c r="NN29" s="87"/>
      <c r="NO29" s="87"/>
      <c r="NP29" s="87"/>
      <c r="NQ29" s="87"/>
      <c r="NR29" s="87"/>
      <c r="NS29" s="87"/>
      <c r="NT29" s="87"/>
      <c r="NU29" s="87"/>
      <c r="NV29" s="87"/>
      <c r="NW29" s="87"/>
      <c r="NX29" s="87"/>
      <c r="NY29" s="87"/>
      <c r="NZ29" s="87"/>
      <c r="OA29" s="87"/>
      <c r="OB29" s="87"/>
      <c r="OC29" s="87"/>
      <c r="OD29" s="87"/>
      <c r="OE29" s="87"/>
      <c r="OF29" s="87"/>
      <c r="OG29" s="87"/>
      <c r="OH29" s="87"/>
      <c r="OI29" s="87"/>
      <c r="OJ29" s="87"/>
      <c r="OK29" s="87"/>
      <c r="OL29" s="87"/>
      <c r="OM29" s="87"/>
      <c r="ON29" s="87"/>
      <c r="OO29" s="87"/>
      <c r="OP29" s="87"/>
      <c r="OQ29" s="87"/>
      <c r="OR29" s="87"/>
      <c r="OS29" s="87"/>
      <c r="OT29" s="87"/>
      <c r="OU29" s="87"/>
      <c r="OV29" s="87"/>
      <c r="OW29" s="87"/>
      <c r="OX29" s="87"/>
      <c r="OY29" s="87"/>
      <c r="OZ29" s="87"/>
      <c r="PA29" s="87"/>
      <c r="PB29" s="87"/>
      <c r="PC29" s="87"/>
      <c r="PD29" s="87"/>
      <c r="PE29" s="87"/>
      <c r="PF29" s="87"/>
      <c r="PG29" s="87"/>
      <c r="PH29" s="87"/>
      <c r="PI29" s="87"/>
      <c r="PJ29" s="87"/>
      <c r="PK29" s="87"/>
      <c r="PL29" s="87"/>
      <c r="PM29" s="87"/>
      <c r="PN29" s="87"/>
      <c r="PO29" s="87"/>
      <c r="PP29" s="87"/>
      <c r="PQ29" s="87"/>
      <c r="PR29" s="87"/>
      <c r="PS29" s="87"/>
      <c r="PT29" s="87"/>
      <c r="PU29" s="87"/>
      <c r="PV29" s="87"/>
      <c r="PW29" s="87"/>
      <c r="PX29" s="87"/>
      <c r="PY29" s="87"/>
      <c r="PZ29" s="87"/>
      <c r="QA29" s="87"/>
      <c r="QB29" s="87"/>
      <c r="QC29" s="87"/>
      <c r="QD29" s="87"/>
      <c r="QE29" s="87"/>
      <c r="QF29" s="87"/>
      <c r="QG29" s="87"/>
      <c r="QH29" s="87"/>
      <c r="QI29" s="87"/>
      <c r="QJ29" s="87"/>
      <c r="QK29" s="87"/>
      <c r="QL29" s="87"/>
      <c r="QM29" s="87"/>
      <c r="QN29" s="87"/>
      <c r="QO29" s="87"/>
      <c r="QP29" s="87"/>
      <c r="QQ29" s="87"/>
      <c r="QR29" s="87"/>
      <c r="QS29" s="87"/>
      <c r="QT29" s="87"/>
      <c r="QU29" s="87"/>
      <c r="QV29" s="87"/>
      <c r="QW29" s="87"/>
      <c r="QX29" s="87"/>
      <c r="QY29" s="87"/>
      <c r="QZ29" s="87"/>
      <c r="RA29" s="87"/>
      <c r="RB29" s="87"/>
      <c r="RC29" s="87"/>
      <c r="RD29" s="87"/>
      <c r="RE29" s="87"/>
      <c r="RF29" s="87"/>
      <c r="RG29" s="87"/>
      <c r="RH29" s="87"/>
      <c r="RI29" s="87"/>
      <c r="RJ29" s="87"/>
      <c r="RK29" s="87"/>
      <c r="RL29" s="87"/>
      <c r="RM29" s="87"/>
      <c r="RN29" s="87"/>
      <c r="RO29" s="87"/>
      <c r="RP29" s="87"/>
      <c r="RQ29" s="87"/>
      <c r="RR29" s="87"/>
      <c r="RS29" s="87"/>
      <c r="RT29" s="87"/>
      <c r="RU29" s="87"/>
      <c r="RV29" s="87"/>
      <c r="RW29" s="87"/>
      <c r="RX29" s="87"/>
      <c r="RY29" s="87"/>
      <c r="RZ29" s="87"/>
      <c r="SA29" s="87"/>
      <c r="SB29" s="87"/>
      <c r="SC29" s="87"/>
      <c r="SD29" s="87"/>
      <c r="SE29" s="87"/>
      <c r="SF29" s="87"/>
      <c r="SG29" s="87"/>
      <c r="SH29" s="87"/>
      <c r="SI29" s="87"/>
      <c r="SJ29" s="87"/>
      <c r="SK29" s="87"/>
      <c r="SL29" s="87"/>
      <c r="SM29" s="87"/>
      <c r="SN29" s="87"/>
      <c r="SO29" s="87"/>
      <c r="SP29" s="87"/>
      <c r="SQ29" s="87"/>
      <c r="SR29" s="87"/>
      <c r="SS29" s="87"/>
      <c r="ST29" s="87"/>
      <c r="SU29" s="87"/>
      <c r="SV29" s="87"/>
      <c r="SW29" s="87"/>
      <c r="SX29" s="87"/>
      <c r="SY29" s="87"/>
      <c r="SZ29" s="87"/>
      <c r="TA29" s="87"/>
      <c r="TB29" s="87"/>
      <c r="TC29" s="87"/>
      <c r="TD29" s="87"/>
      <c r="TE29" s="87"/>
      <c r="TF29" s="87"/>
      <c r="TG29" s="87"/>
      <c r="TH29" s="87"/>
      <c r="TI29" s="87"/>
      <c r="TJ29" s="87"/>
      <c r="TK29" s="87"/>
      <c r="TL29" s="87"/>
      <c r="TM29" s="87"/>
      <c r="TN29" s="87"/>
      <c r="TO29" s="87"/>
      <c r="TP29" s="87"/>
      <c r="TQ29" s="87"/>
      <c r="TR29" s="87"/>
      <c r="TS29" s="87"/>
      <c r="TT29" s="87"/>
      <c r="TU29" s="87"/>
      <c r="TV29" s="87"/>
      <c r="TW29" s="87"/>
      <c r="TX29" s="87"/>
      <c r="TY29" s="87"/>
      <c r="TZ29" s="87"/>
      <c r="UA29" s="87"/>
      <c r="UB29" s="87"/>
      <c r="UC29" s="87"/>
      <c r="UD29" s="87"/>
      <c r="UE29" s="87"/>
      <c r="UF29" s="87"/>
      <c r="UG29" s="87"/>
      <c r="UH29" s="87"/>
      <c r="UI29" s="87"/>
      <c r="UJ29" s="87"/>
      <c r="UK29" s="87"/>
      <c r="UL29" s="87"/>
      <c r="UM29" s="87"/>
      <c r="UN29" s="87"/>
      <c r="UO29" s="87"/>
      <c r="UP29" s="87"/>
      <c r="UQ29" s="87"/>
      <c r="UR29" s="87"/>
      <c r="US29" s="87"/>
      <c r="UT29" s="87"/>
      <c r="UU29" s="87"/>
      <c r="UV29" s="87"/>
      <c r="UW29" s="87"/>
      <c r="UX29" s="87"/>
      <c r="UY29" s="87"/>
      <c r="UZ29" s="87"/>
      <c r="VA29" s="87"/>
      <c r="VB29" s="87"/>
      <c r="VC29" s="87"/>
      <c r="VD29" s="87"/>
      <c r="VE29" s="87"/>
      <c r="VF29" s="87"/>
      <c r="VG29" s="87"/>
      <c r="VH29" s="87"/>
      <c r="VI29" s="87"/>
      <c r="VJ29" s="87"/>
      <c r="VK29" s="87"/>
      <c r="VL29" s="87"/>
      <c r="VM29" s="87"/>
      <c r="VN29" s="87"/>
      <c r="VO29" s="87"/>
      <c r="VP29" s="87"/>
      <c r="VQ29" s="87"/>
      <c r="VR29" s="87"/>
      <c r="VS29" s="87"/>
      <c r="VT29" s="87"/>
      <c r="VU29" s="87"/>
      <c r="VV29" s="87"/>
      <c r="VW29" s="87"/>
      <c r="VX29" s="87"/>
      <c r="VY29" s="87"/>
      <c r="VZ29" s="87"/>
      <c r="WA29" s="87"/>
      <c r="WB29" s="87"/>
      <c r="WC29" s="87"/>
      <c r="WD29" s="87"/>
      <c r="WE29" s="87"/>
      <c r="WF29" s="87"/>
      <c r="WG29" s="87"/>
      <c r="WH29" s="87"/>
      <c r="WI29" s="87"/>
      <c r="WJ29" s="87"/>
      <c r="WK29" s="87"/>
      <c r="WL29" s="87"/>
      <c r="WM29" s="87"/>
      <c r="WN29" s="87"/>
      <c r="WO29" s="87"/>
      <c r="WP29" s="87"/>
      <c r="WQ29" s="87"/>
      <c r="WR29" s="87"/>
      <c r="WS29" s="87"/>
      <c r="WT29" s="87"/>
      <c r="WU29" s="87"/>
      <c r="WV29" s="87"/>
      <c r="WW29" s="87"/>
      <c r="WX29" s="87"/>
      <c r="WY29" s="87"/>
      <c r="WZ29" s="87"/>
      <c r="XA29" s="87"/>
      <c r="XB29" s="87"/>
      <c r="XC29" s="87"/>
      <c r="XD29" s="87"/>
      <c r="XE29" s="87"/>
      <c r="XF29" s="87"/>
      <c r="XG29" s="87"/>
      <c r="XH29" s="87"/>
      <c r="XI29" s="87"/>
      <c r="XJ29" s="87"/>
      <c r="XK29" s="87"/>
      <c r="XL29" s="87"/>
      <c r="XM29" s="87"/>
      <c r="XN29" s="87"/>
      <c r="XO29" s="87"/>
      <c r="XP29" s="87"/>
      <c r="XQ29" s="87"/>
      <c r="XR29" s="87"/>
      <c r="XS29" s="87"/>
      <c r="XT29" s="87"/>
      <c r="XU29" s="87"/>
      <c r="XV29" s="87"/>
      <c r="XW29" s="87"/>
      <c r="XX29" s="87"/>
      <c r="XY29" s="87"/>
      <c r="XZ29" s="87"/>
      <c r="YA29" s="87"/>
      <c r="YB29" s="87"/>
      <c r="YC29" s="87"/>
      <c r="YD29" s="87"/>
      <c r="YE29" s="87"/>
      <c r="YF29" s="87"/>
      <c r="YG29" s="87"/>
      <c r="YH29" s="87"/>
      <c r="YI29" s="87"/>
      <c r="YJ29" s="87"/>
      <c r="YK29" s="87"/>
      <c r="YL29" s="87"/>
      <c r="YM29" s="87"/>
      <c r="YN29" s="87"/>
      <c r="YO29" s="87"/>
      <c r="YP29" s="87"/>
      <c r="YQ29" s="87"/>
      <c r="YR29" s="87"/>
      <c r="YS29" s="87"/>
      <c r="YT29" s="87"/>
      <c r="YU29" s="87"/>
      <c r="YV29" s="87"/>
      <c r="YW29" s="87"/>
      <c r="YX29" s="87"/>
      <c r="YY29" s="87"/>
      <c r="YZ29" s="87"/>
      <c r="ZA29" s="87"/>
      <c r="ZB29" s="87"/>
      <c r="ZC29" s="87"/>
      <c r="ZD29" s="87"/>
      <c r="ZE29" s="87"/>
      <c r="ZF29" s="87"/>
      <c r="ZG29" s="87"/>
      <c r="ZH29" s="87"/>
      <c r="ZI29" s="87"/>
      <c r="ZJ29" s="87"/>
      <c r="ZK29" s="87"/>
      <c r="ZL29" s="87"/>
      <c r="ZM29" s="87"/>
      <c r="ZN29" s="87"/>
      <c r="ZO29" s="87"/>
      <c r="ZP29" s="87"/>
      <c r="ZQ29" s="87"/>
      <c r="ZR29" s="87"/>
      <c r="ZS29" s="87"/>
      <c r="ZT29" s="87"/>
      <c r="ZU29" s="87"/>
      <c r="ZV29" s="87"/>
      <c r="ZW29" s="87"/>
      <c r="ZX29" s="87"/>
      <c r="ZY29" s="87"/>
      <c r="ZZ29" s="87"/>
      <c r="AAA29" s="87"/>
      <c r="AAB29" s="87"/>
      <c r="AAC29" s="87"/>
      <c r="AAD29" s="87"/>
      <c r="AAE29" s="87"/>
      <c r="AAF29" s="87"/>
      <c r="AAG29" s="87"/>
      <c r="AAH29" s="87"/>
      <c r="AAI29" s="87"/>
      <c r="AAJ29" s="87"/>
      <c r="AAK29" s="87"/>
      <c r="AAL29" s="87"/>
      <c r="AAM29" s="87"/>
      <c r="AAN29" s="87"/>
      <c r="AAO29" s="87"/>
      <c r="AAP29" s="87"/>
      <c r="AAQ29" s="87"/>
      <c r="AAR29" s="87"/>
      <c r="AAS29" s="87"/>
      <c r="AAT29" s="87"/>
      <c r="AAU29" s="87"/>
      <c r="AAV29" s="87"/>
      <c r="AAW29" s="87"/>
      <c r="AAX29" s="87"/>
      <c r="AAY29" s="87"/>
      <c r="AAZ29" s="87"/>
      <c r="ABA29" s="87"/>
      <c r="ABB29" s="87"/>
      <c r="ABC29" s="87"/>
      <c r="ABD29" s="87"/>
      <c r="ABE29" s="87"/>
      <c r="ABF29" s="87"/>
      <c r="ABG29" s="87"/>
      <c r="ABH29" s="87"/>
      <c r="ABI29" s="87"/>
      <c r="ABJ29" s="87"/>
      <c r="ABK29" s="87"/>
      <c r="ABL29" s="87"/>
      <c r="ABM29" s="87"/>
      <c r="ABN29" s="87"/>
      <c r="ABO29" s="87"/>
      <c r="ABP29" s="87"/>
      <c r="ABQ29" s="87"/>
      <c r="ABR29" s="87"/>
      <c r="ABS29" s="87"/>
      <c r="ABT29" s="87"/>
      <c r="ABU29" s="87"/>
      <c r="ABV29" s="87"/>
      <c r="ABW29" s="87"/>
      <c r="ABX29" s="87"/>
      <c r="ABY29" s="87"/>
      <c r="ABZ29" s="87"/>
      <c r="ACA29" s="87"/>
      <c r="ACB29" s="87"/>
      <c r="ACC29" s="87"/>
      <c r="ACD29" s="87"/>
      <c r="ACE29" s="87"/>
      <c r="ACF29" s="87"/>
      <c r="ACG29" s="87"/>
      <c r="ACH29" s="87"/>
      <c r="ACI29" s="87"/>
      <c r="ACJ29" s="87"/>
      <c r="ACK29" s="87"/>
      <c r="ACL29" s="87"/>
      <c r="ACM29" s="87"/>
      <c r="ACN29" s="87"/>
      <c r="ACO29" s="87"/>
      <c r="ACP29" s="87"/>
      <c r="ACQ29" s="87"/>
      <c r="ACR29" s="87"/>
      <c r="ACS29" s="87"/>
      <c r="ACT29" s="87"/>
      <c r="ACU29" s="87"/>
      <c r="ACV29" s="87"/>
      <c r="ACW29" s="87"/>
      <c r="ACX29" s="87"/>
      <c r="ACY29" s="87"/>
      <c r="ACZ29" s="87"/>
      <c r="ADA29" s="87"/>
      <c r="ADB29" s="87"/>
      <c r="ADC29" s="87"/>
      <c r="ADD29" s="87"/>
      <c r="ADE29" s="87"/>
      <c r="ADF29" s="87"/>
      <c r="ADG29" s="87"/>
      <c r="ADH29" s="87"/>
      <c r="ADI29" s="87"/>
      <c r="ADJ29" s="87"/>
      <c r="ADK29" s="87"/>
      <c r="ADL29" s="87"/>
      <c r="ADM29" s="87"/>
      <c r="ADN29" s="87"/>
      <c r="ADO29" s="87"/>
      <c r="ADP29" s="87"/>
      <c r="ADQ29" s="87"/>
      <c r="ADR29" s="87"/>
      <c r="ADS29" s="87"/>
      <c r="ADT29" s="87"/>
      <c r="ADU29" s="87"/>
      <c r="ADV29" s="87"/>
      <c r="ADW29" s="87"/>
      <c r="ADX29" s="87"/>
      <c r="ADY29" s="87"/>
      <c r="ADZ29" s="87"/>
      <c r="AEA29" s="87"/>
      <c r="AEB29" s="87"/>
      <c r="AEC29" s="87"/>
      <c r="AED29" s="87"/>
      <c r="AEE29" s="87"/>
      <c r="AEF29" s="87"/>
      <c r="AEG29" s="87"/>
      <c r="AEH29" s="87"/>
      <c r="AEI29" s="87"/>
      <c r="AEJ29" s="87"/>
      <c r="AEK29" s="87"/>
      <c r="AEL29" s="87"/>
      <c r="AEM29" s="87"/>
      <c r="AEN29" s="87"/>
      <c r="AEO29" s="87"/>
      <c r="AEP29" s="87"/>
      <c r="AEQ29" s="87"/>
      <c r="AER29" s="87"/>
      <c r="AES29" s="87"/>
      <c r="AET29" s="87"/>
      <c r="AEU29" s="87"/>
      <c r="AEV29" s="87"/>
      <c r="AEW29" s="87"/>
      <c r="AEX29" s="87"/>
      <c r="AEY29" s="87"/>
      <c r="AEZ29" s="87"/>
      <c r="AFA29" s="87"/>
      <c r="AFB29" s="87"/>
      <c r="AFC29" s="87"/>
      <c r="AFD29" s="87"/>
      <c r="AFE29" s="87"/>
      <c r="AFF29" s="87"/>
      <c r="AFG29" s="87"/>
      <c r="AFH29" s="87"/>
      <c r="AFI29" s="87"/>
      <c r="AFJ29" s="87"/>
      <c r="AFK29" s="87"/>
      <c r="AFL29" s="87"/>
      <c r="AFM29" s="87"/>
      <c r="AFN29" s="87"/>
      <c r="AFO29" s="87"/>
      <c r="AFP29" s="87"/>
      <c r="AFQ29" s="87"/>
      <c r="AFR29" s="87"/>
      <c r="AFS29" s="87"/>
      <c r="AFT29" s="87"/>
      <c r="AFU29" s="87"/>
      <c r="AFV29" s="87"/>
      <c r="AFW29" s="87"/>
      <c r="AFX29" s="87"/>
      <c r="AFY29" s="87"/>
      <c r="AFZ29" s="87"/>
      <c r="AGA29" s="87"/>
      <c r="AGB29" s="87"/>
      <c r="AGC29" s="87"/>
      <c r="AGD29" s="87"/>
      <c r="AGE29" s="87"/>
      <c r="AGF29" s="87"/>
      <c r="AGG29" s="87"/>
      <c r="AGH29" s="87"/>
      <c r="AGI29" s="87"/>
      <c r="AGJ29" s="87"/>
      <c r="AGK29" s="87"/>
      <c r="AGL29" s="87"/>
      <c r="AGM29" s="87"/>
      <c r="AGN29" s="87"/>
      <c r="AGO29" s="87"/>
      <c r="AGP29" s="87"/>
      <c r="AGQ29" s="87"/>
      <c r="AGR29" s="87"/>
      <c r="AGS29" s="87"/>
      <c r="AGT29" s="87"/>
      <c r="AGU29" s="87"/>
      <c r="AGV29" s="87"/>
      <c r="AGW29" s="87"/>
      <c r="AGX29" s="87"/>
      <c r="AGY29" s="87"/>
      <c r="AGZ29" s="87"/>
      <c r="AHA29" s="87"/>
      <c r="AHB29" s="87"/>
      <c r="AHC29" s="87"/>
      <c r="AHD29" s="87"/>
      <c r="AHE29" s="87"/>
      <c r="AHF29" s="87"/>
      <c r="AHG29" s="87"/>
      <c r="AHH29" s="87"/>
      <c r="AHI29" s="87"/>
      <c r="AHJ29" s="87"/>
      <c r="AHK29" s="87"/>
      <c r="AHL29" s="87"/>
      <c r="AHM29" s="87"/>
      <c r="AHN29" s="87"/>
      <c r="AHO29" s="87"/>
      <c r="AHP29" s="87"/>
      <c r="AHQ29" s="87"/>
      <c r="AHR29" s="87"/>
      <c r="AHS29" s="87"/>
      <c r="AHT29" s="87"/>
      <c r="AHU29" s="87"/>
      <c r="AHV29" s="87"/>
      <c r="AHW29" s="87"/>
      <c r="AHX29" s="87"/>
      <c r="AHY29" s="87"/>
      <c r="AHZ29" s="87"/>
      <c r="AIA29" s="87"/>
      <c r="AIB29" s="87"/>
      <c r="AIC29" s="87"/>
      <c r="AID29" s="87"/>
      <c r="AIE29" s="87"/>
      <c r="AIF29" s="87"/>
      <c r="AIG29" s="87"/>
      <c r="AIH29" s="87"/>
      <c r="AII29" s="87"/>
      <c r="AIJ29" s="87"/>
      <c r="AIK29" s="87"/>
      <c r="AIL29" s="87"/>
      <c r="AIM29" s="87"/>
    </row>
    <row r="30" spans="1:923" ht="15.75" customHeight="1" x14ac:dyDescent="0.25">
      <c r="A30" s="168" t="s">
        <v>21</v>
      </c>
      <c r="B30" s="196">
        <f>SUM(B31:B32)</f>
        <v>0</v>
      </c>
      <c r="C30" s="197">
        <f>SUM(C31:C32)</f>
        <v>0</v>
      </c>
      <c r="D30" s="191" t="e">
        <f t="shared" si="13"/>
        <v>#DIV/0!</v>
      </c>
      <c r="E30" s="197">
        <f>SUM(E31:E32)</f>
        <v>0</v>
      </c>
      <c r="F30" s="191" t="e">
        <f t="shared" si="5"/>
        <v>#DIV/0!</v>
      </c>
      <c r="G30" s="196">
        <f>SUM(G31:G32)</f>
        <v>0</v>
      </c>
      <c r="H30" s="191" t="e">
        <f t="shared" si="6"/>
        <v>#DIV/0!</v>
      </c>
      <c r="I30" s="196">
        <f>SUM(I31:I32)</f>
        <v>0</v>
      </c>
      <c r="J30" s="191" t="e">
        <f t="shared" si="14"/>
        <v>#DIV/0!</v>
      </c>
      <c r="K30" s="196">
        <f>SUM(K31:K32)</f>
        <v>0</v>
      </c>
      <c r="L30" s="191" t="e">
        <f t="shared" si="15"/>
        <v>#DIV/0!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</row>
    <row r="31" spans="1:923" s="6" customFormat="1" ht="15" customHeight="1" x14ac:dyDescent="0.2">
      <c r="A31" s="166" t="s">
        <v>55</v>
      </c>
      <c r="B31" s="196"/>
      <c r="C31" s="197"/>
      <c r="D31" s="191" t="e">
        <f t="shared" si="13"/>
        <v>#DIV/0!</v>
      </c>
      <c r="E31" s="197"/>
      <c r="F31" s="191" t="e">
        <f t="shared" si="5"/>
        <v>#DIV/0!</v>
      </c>
      <c r="G31" s="196"/>
      <c r="H31" s="191" t="e">
        <f t="shared" si="6"/>
        <v>#DIV/0!</v>
      </c>
      <c r="I31" s="196"/>
      <c r="J31" s="191" t="e">
        <f t="shared" si="14"/>
        <v>#DIV/0!</v>
      </c>
      <c r="K31" s="196"/>
      <c r="L31" s="191" t="e">
        <f t="shared" si="15"/>
        <v>#DIV/0!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/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87"/>
      <c r="JM31" s="87"/>
      <c r="JN31" s="87"/>
      <c r="JO31" s="87"/>
      <c r="JP31" s="87"/>
      <c r="JQ31" s="87"/>
      <c r="JR31" s="87"/>
      <c r="JS31" s="87"/>
      <c r="JT31" s="87"/>
      <c r="JU31" s="87"/>
      <c r="JV31" s="87"/>
      <c r="JW31" s="87"/>
      <c r="JX31" s="87"/>
      <c r="JY31" s="87"/>
      <c r="JZ31" s="87"/>
      <c r="KA31" s="87"/>
      <c r="KB31" s="87"/>
      <c r="KC31" s="87"/>
      <c r="KD31" s="87"/>
      <c r="KE31" s="87"/>
      <c r="KF31" s="87"/>
      <c r="KG31" s="87"/>
      <c r="KH31" s="87"/>
      <c r="KI31" s="87"/>
      <c r="KJ31" s="87"/>
      <c r="KK31" s="87"/>
      <c r="KL31" s="87"/>
      <c r="KM31" s="87"/>
      <c r="KN31" s="87"/>
      <c r="KO31" s="87"/>
      <c r="KP31" s="87"/>
      <c r="KQ31" s="87"/>
      <c r="KR31" s="87"/>
      <c r="KS31" s="87"/>
      <c r="KT31" s="87"/>
      <c r="KU31" s="87"/>
      <c r="KV31" s="87"/>
      <c r="KW31" s="87"/>
      <c r="KX31" s="87"/>
      <c r="KY31" s="87"/>
      <c r="KZ31" s="87"/>
      <c r="LA31" s="87"/>
      <c r="LB31" s="87"/>
      <c r="LC31" s="87"/>
      <c r="LD31" s="87"/>
      <c r="LE31" s="87"/>
      <c r="LF31" s="87"/>
      <c r="LG31" s="87"/>
      <c r="LH31" s="87"/>
      <c r="LI31" s="87"/>
      <c r="LJ31" s="87"/>
      <c r="LK31" s="87"/>
      <c r="LL31" s="87"/>
      <c r="LM31" s="87"/>
      <c r="LN31" s="87"/>
      <c r="LO31" s="87"/>
      <c r="LP31" s="87"/>
      <c r="LQ31" s="87"/>
      <c r="LR31" s="87"/>
      <c r="LS31" s="87"/>
      <c r="LT31" s="87"/>
      <c r="LU31" s="87"/>
      <c r="LV31" s="87"/>
      <c r="LW31" s="87"/>
      <c r="LX31" s="87"/>
      <c r="LY31" s="87"/>
      <c r="LZ31" s="87"/>
      <c r="MA31" s="87"/>
      <c r="MB31" s="87"/>
      <c r="MC31" s="87"/>
      <c r="MD31" s="87"/>
      <c r="ME31" s="87"/>
      <c r="MF31" s="87"/>
      <c r="MG31" s="87"/>
      <c r="MH31" s="87"/>
      <c r="MI31" s="87"/>
      <c r="MJ31" s="87"/>
      <c r="MK31" s="87"/>
      <c r="ML31" s="87"/>
      <c r="MM31" s="87"/>
      <c r="MN31" s="87"/>
      <c r="MO31" s="87"/>
      <c r="MP31" s="87"/>
      <c r="MQ31" s="87"/>
      <c r="MR31" s="87"/>
      <c r="MS31" s="87"/>
      <c r="MT31" s="87"/>
      <c r="MU31" s="87"/>
      <c r="MV31" s="87"/>
      <c r="MW31" s="87"/>
      <c r="MX31" s="87"/>
      <c r="MY31" s="87"/>
      <c r="MZ31" s="87"/>
      <c r="NA31" s="87"/>
      <c r="NB31" s="87"/>
      <c r="NC31" s="87"/>
      <c r="ND31" s="87"/>
      <c r="NE31" s="87"/>
      <c r="NF31" s="87"/>
      <c r="NG31" s="87"/>
      <c r="NH31" s="87"/>
      <c r="NI31" s="87"/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7"/>
      <c r="NX31" s="87"/>
      <c r="NY31" s="87"/>
      <c r="NZ31" s="87"/>
      <c r="OA31" s="87"/>
      <c r="OB31" s="87"/>
      <c r="OC31" s="87"/>
      <c r="OD31" s="87"/>
      <c r="OE31" s="87"/>
      <c r="OF31" s="87"/>
      <c r="OG31" s="87"/>
      <c r="OH31" s="87"/>
      <c r="OI31" s="87"/>
      <c r="OJ31" s="87"/>
      <c r="OK31" s="87"/>
      <c r="OL31" s="87"/>
      <c r="OM31" s="87"/>
      <c r="ON31" s="87"/>
      <c r="OO31" s="87"/>
      <c r="OP31" s="87"/>
      <c r="OQ31" s="87"/>
      <c r="OR31" s="87"/>
      <c r="OS31" s="87"/>
      <c r="OT31" s="87"/>
      <c r="OU31" s="87"/>
      <c r="OV31" s="87"/>
      <c r="OW31" s="87"/>
      <c r="OX31" s="87"/>
      <c r="OY31" s="87"/>
      <c r="OZ31" s="87"/>
      <c r="PA31" s="87"/>
      <c r="PB31" s="87"/>
      <c r="PC31" s="87"/>
      <c r="PD31" s="87"/>
      <c r="PE31" s="87"/>
      <c r="PF31" s="87"/>
      <c r="PG31" s="87"/>
      <c r="PH31" s="87"/>
      <c r="PI31" s="87"/>
      <c r="PJ31" s="87"/>
      <c r="PK31" s="87"/>
      <c r="PL31" s="87"/>
      <c r="PM31" s="87"/>
      <c r="PN31" s="87"/>
      <c r="PO31" s="87"/>
      <c r="PP31" s="87"/>
      <c r="PQ31" s="87"/>
      <c r="PR31" s="87"/>
      <c r="PS31" s="87"/>
      <c r="PT31" s="87"/>
      <c r="PU31" s="87"/>
      <c r="PV31" s="87"/>
      <c r="PW31" s="87"/>
      <c r="PX31" s="87"/>
      <c r="PY31" s="87"/>
      <c r="PZ31" s="87"/>
      <c r="QA31" s="87"/>
      <c r="QB31" s="87"/>
      <c r="QC31" s="87"/>
      <c r="QD31" s="87"/>
      <c r="QE31" s="87"/>
      <c r="QF31" s="87"/>
      <c r="QG31" s="87"/>
      <c r="QH31" s="87"/>
      <c r="QI31" s="87"/>
      <c r="QJ31" s="87"/>
      <c r="QK31" s="87"/>
      <c r="QL31" s="87"/>
      <c r="QM31" s="87"/>
      <c r="QN31" s="87"/>
      <c r="QO31" s="87"/>
      <c r="QP31" s="87"/>
      <c r="QQ31" s="87"/>
      <c r="QR31" s="87"/>
      <c r="QS31" s="87"/>
      <c r="QT31" s="87"/>
      <c r="QU31" s="87"/>
      <c r="QV31" s="87"/>
      <c r="QW31" s="87"/>
      <c r="QX31" s="87"/>
      <c r="QY31" s="87"/>
      <c r="QZ31" s="87"/>
      <c r="RA31" s="87"/>
      <c r="RB31" s="87"/>
      <c r="RC31" s="87"/>
      <c r="RD31" s="87"/>
      <c r="RE31" s="87"/>
      <c r="RF31" s="87"/>
      <c r="RG31" s="87"/>
      <c r="RH31" s="87"/>
      <c r="RI31" s="87"/>
      <c r="RJ31" s="87"/>
      <c r="RK31" s="87"/>
      <c r="RL31" s="87"/>
      <c r="RM31" s="87"/>
      <c r="RN31" s="87"/>
      <c r="RO31" s="87"/>
      <c r="RP31" s="87"/>
      <c r="RQ31" s="87"/>
      <c r="RR31" s="87"/>
      <c r="RS31" s="87"/>
      <c r="RT31" s="87"/>
      <c r="RU31" s="87"/>
      <c r="RV31" s="87"/>
      <c r="RW31" s="87"/>
      <c r="RX31" s="87"/>
      <c r="RY31" s="87"/>
      <c r="RZ31" s="87"/>
      <c r="SA31" s="87"/>
      <c r="SB31" s="87"/>
      <c r="SC31" s="87"/>
      <c r="SD31" s="87"/>
      <c r="SE31" s="87"/>
      <c r="SF31" s="87"/>
      <c r="SG31" s="87"/>
      <c r="SH31" s="87"/>
      <c r="SI31" s="87"/>
      <c r="SJ31" s="87"/>
      <c r="SK31" s="87"/>
      <c r="SL31" s="87"/>
      <c r="SM31" s="87"/>
      <c r="SN31" s="87"/>
      <c r="SO31" s="87"/>
      <c r="SP31" s="87"/>
      <c r="SQ31" s="87"/>
      <c r="SR31" s="87"/>
      <c r="SS31" s="87"/>
      <c r="ST31" s="87"/>
      <c r="SU31" s="87"/>
      <c r="SV31" s="87"/>
      <c r="SW31" s="87"/>
      <c r="SX31" s="87"/>
      <c r="SY31" s="87"/>
      <c r="SZ31" s="87"/>
      <c r="TA31" s="87"/>
      <c r="TB31" s="87"/>
      <c r="TC31" s="87"/>
      <c r="TD31" s="87"/>
      <c r="TE31" s="87"/>
      <c r="TF31" s="87"/>
      <c r="TG31" s="87"/>
      <c r="TH31" s="87"/>
      <c r="TI31" s="87"/>
      <c r="TJ31" s="87"/>
      <c r="TK31" s="87"/>
      <c r="TL31" s="87"/>
      <c r="TM31" s="87"/>
      <c r="TN31" s="87"/>
      <c r="TO31" s="87"/>
      <c r="TP31" s="87"/>
      <c r="TQ31" s="87"/>
      <c r="TR31" s="87"/>
      <c r="TS31" s="87"/>
      <c r="TT31" s="87"/>
      <c r="TU31" s="87"/>
      <c r="TV31" s="87"/>
      <c r="TW31" s="87"/>
      <c r="TX31" s="87"/>
      <c r="TY31" s="87"/>
      <c r="TZ31" s="87"/>
      <c r="UA31" s="87"/>
      <c r="UB31" s="87"/>
      <c r="UC31" s="87"/>
      <c r="UD31" s="87"/>
      <c r="UE31" s="87"/>
      <c r="UF31" s="87"/>
      <c r="UG31" s="87"/>
      <c r="UH31" s="87"/>
      <c r="UI31" s="87"/>
      <c r="UJ31" s="87"/>
      <c r="UK31" s="87"/>
      <c r="UL31" s="87"/>
      <c r="UM31" s="87"/>
      <c r="UN31" s="87"/>
      <c r="UO31" s="87"/>
      <c r="UP31" s="87"/>
      <c r="UQ31" s="87"/>
      <c r="UR31" s="87"/>
      <c r="US31" s="87"/>
      <c r="UT31" s="87"/>
      <c r="UU31" s="87"/>
      <c r="UV31" s="87"/>
      <c r="UW31" s="87"/>
      <c r="UX31" s="87"/>
      <c r="UY31" s="87"/>
      <c r="UZ31" s="87"/>
      <c r="VA31" s="87"/>
      <c r="VB31" s="87"/>
      <c r="VC31" s="87"/>
      <c r="VD31" s="87"/>
      <c r="VE31" s="87"/>
      <c r="VF31" s="87"/>
      <c r="VG31" s="87"/>
      <c r="VH31" s="87"/>
      <c r="VI31" s="87"/>
      <c r="VJ31" s="87"/>
      <c r="VK31" s="87"/>
      <c r="VL31" s="87"/>
      <c r="VM31" s="87"/>
      <c r="VN31" s="87"/>
      <c r="VO31" s="87"/>
      <c r="VP31" s="87"/>
      <c r="VQ31" s="87"/>
      <c r="VR31" s="87"/>
      <c r="VS31" s="87"/>
      <c r="VT31" s="87"/>
      <c r="VU31" s="87"/>
      <c r="VV31" s="87"/>
      <c r="VW31" s="87"/>
      <c r="VX31" s="87"/>
      <c r="VY31" s="87"/>
      <c r="VZ31" s="87"/>
      <c r="WA31" s="87"/>
      <c r="WB31" s="87"/>
      <c r="WC31" s="87"/>
      <c r="WD31" s="87"/>
      <c r="WE31" s="87"/>
      <c r="WF31" s="87"/>
      <c r="WG31" s="87"/>
      <c r="WH31" s="87"/>
      <c r="WI31" s="87"/>
      <c r="WJ31" s="87"/>
      <c r="WK31" s="87"/>
      <c r="WL31" s="87"/>
      <c r="WM31" s="87"/>
      <c r="WN31" s="87"/>
      <c r="WO31" s="87"/>
      <c r="WP31" s="87"/>
      <c r="WQ31" s="87"/>
      <c r="WR31" s="87"/>
      <c r="WS31" s="87"/>
      <c r="WT31" s="87"/>
      <c r="WU31" s="87"/>
      <c r="WV31" s="87"/>
      <c r="WW31" s="87"/>
      <c r="WX31" s="87"/>
      <c r="WY31" s="87"/>
      <c r="WZ31" s="87"/>
      <c r="XA31" s="87"/>
      <c r="XB31" s="87"/>
      <c r="XC31" s="87"/>
      <c r="XD31" s="87"/>
      <c r="XE31" s="87"/>
      <c r="XF31" s="87"/>
      <c r="XG31" s="87"/>
      <c r="XH31" s="87"/>
      <c r="XI31" s="87"/>
      <c r="XJ31" s="87"/>
      <c r="XK31" s="87"/>
      <c r="XL31" s="87"/>
      <c r="XM31" s="87"/>
      <c r="XN31" s="87"/>
      <c r="XO31" s="87"/>
      <c r="XP31" s="87"/>
      <c r="XQ31" s="87"/>
      <c r="XR31" s="87"/>
      <c r="XS31" s="87"/>
      <c r="XT31" s="87"/>
      <c r="XU31" s="87"/>
      <c r="XV31" s="87"/>
      <c r="XW31" s="87"/>
      <c r="XX31" s="87"/>
      <c r="XY31" s="87"/>
      <c r="XZ31" s="87"/>
      <c r="YA31" s="87"/>
      <c r="YB31" s="87"/>
      <c r="YC31" s="87"/>
      <c r="YD31" s="87"/>
      <c r="YE31" s="87"/>
      <c r="YF31" s="87"/>
      <c r="YG31" s="87"/>
      <c r="YH31" s="87"/>
      <c r="YI31" s="87"/>
      <c r="YJ31" s="87"/>
      <c r="YK31" s="87"/>
      <c r="YL31" s="87"/>
      <c r="YM31" s="87"/>
      <c r="YN31" s="87"/>
      <c r="YO31" s="87"/>
      <c r="YP31" s="87"/>
      <c r="YQ31" s="87"/>
      <c r="YR31" s="87"/>
      <c r="YS31" s="87"/>
      <c r="YT31" s="87"/>
      <c r="YU31" s="87"/>
      <c r="YV31" s="87"/>
      <c r="YW31" s="87"/>
      <c r="YX31" s="87"/>
      <c r="YY31" s="87"/>
      <c r="YZ31" s="87"/>
      <c r="ZA31" s="87"/>
      <c r="ZB31" s="87"/>
      <c r="ZC31" s="87"/>
      <c r="ZD31" s="87"/>
      <c r="ZE31" s="87"/>
      <c r="ZF31" s="87"/>
      <c r="ZG31" s="87"/>
      <c r="ZH31" s="87"/>
      <c r="ZI31" s="87"/>
      <c r="ZJ31" s="87"/>
      <c r="ZK31" s="87"/>
      <c r="ZL31" s="87"/>
      <c r="ZM31" s="87"/>
      <c r="ZN31" s="87"/>
      <c r="ZO31" s="87"/>
      <c r="ZP31" s="87"/>
      <c r="ZQ31" s="87"/>
      <c r="ZR31" s="87"/>
      <c r="ZS31" s="87"/>
      <c r="ZT31" s="87"/>
      <c r="ZU31" s="87"/>
      <c r="ZV31" s="87"/>
      <c r="ZW31" s="87"/>
      <c r="ZX31" s="87"/>
      <c r="ZY31" s="87"/>
      <c r="ZZ31" s="87"/>
      <c r="AAA31" s="87"/>
      <c r="AAB31" s="87"/>
      <c r="AAC31" s="87"/>
      <c r="AAD31" s="87"/>
      <c r="AAE31" s="87"/>
      <c r="AAF31" s="87"/>
      <c r="AAG31" s="87"/>
      <c r="AAH31" s="87"/>
      <c r="AAI31" s="87"/>
      <c r="AAJ31" s="87"/>
      <c r="AAK31" s="87"/>
      <c r="AAL31" s="87"/>
      <c r="AAM31" s="87"/>
      <c r="AAN31" s="87"/>
      <c r="AAO31" s="87"/>
      <c r="AAP31" s="87"/>
      <c r="AAQ31" s="87"/>
      <c r="AAR31" s="87"/>
      <c r="AAS31" s="87"/>
      <c r="AAT31" s="87"/>
      <c r="AAU31" s="87"/>
      <c r="AAV31" s="87"/>
      <c r="AAW31" s="87"/>
      <c r="AAX31" s="87"/>
      <c r="AAY31" s="87"/>
      <c r="AAZ31" s="87"/>
      <c r="ABA31" s="87"/>
      <c r="ABB31" s="87"/>
      <c r="ABC31" s="87"/>
      <c r="ABD31" s="87"/>
      <c r="ABE31" s="87"/>
      <c r="ABF31" s="87"/>
      <c r="ABG31" s="87"/>
      <c r="ABH31" s="87"/>
      <c r="ABI31" s="87"/>
      <c r="ABJ31" s="87"/>
      <c r="ABK31" s="87"/>
      <c r="ABL31" s="87"/>
      <c r="ABM31" s="87"/>
      <c r="ABN31" s="87"/>
      <c r="ABO31" s="87"/>
      <c r="ABP31" s="87"/>
      <c r="ABQ31" s="87"/>
      <c r="ABR31" s="87"/>
      <c r="ABS31" s="87"/>
      <c r="ABT31" s="87"/>
      <c r="ABU31" s="87"/>
      <c r="ABV31" s="87"/>
      <c r="ABW31" s="87"/>
      <c r="ABX31" s="87"/>
      <c r="ABY31" s="87"/>
      <c r="ABZ31" s="87"/>
      <c r="ACA31" s="87"/>
      <c r="ACB31" s="87"/>
      <c r="ACC31" s="87"/>
      <c r="ACD31" s="87"/>
      <c r="ACE31" s="87"/>
      <c r="ACF31" s="87"/>
      <c r="ACG31" s="87"/>
      <c r="ACH31" s="87"/>
      <c r="ACI31" s="87"/>
      <c r="ACJ31" s="87"/>
      <c r="ACK31" s="87"/>
      <c r="ACL31" s="87"/>
      <c r="ACM31" s="87"/>
      <c r="ACN31" s="87"/>
      <c r="ACO31" s="87"/>
      <c r="ACP31" s="87"/>
      <c r="ACQ31" s="87"/>
      <c r="ACR31" s="87"/>
      <c r="ACS31" s="87"/>
      <c r="ACT31" s="87"/>
      <c r="ACU31" s="87"/>
      <c r="ACV31" s="87"/>
      <c r="ACW31" s="87"/>
      <c r="ACX31" s="87"/>
      <c r="ACY31" s="87"/>
      <c r="ACZ31" s="87"/>
      <c r="ADA31" s="87"/>
      <c r="ADB31" s="87"/>
      <c r="ADC31" s="87"/>
      <c r="ADD31" s="87"/>
      <c r="ADE31" s="87"/>
      <c r="ADF31" s="87"/>
      <c r="ADG31" s="87"/>
      <c r="ADH31" s="87"/>
      <c r="ADI31" s="87"/>
      <c r="ADJ31" s="87"/>
      <c r="ADK31" s="87"/>
      <c r="ADL31" s="87"/>
      <c r="ADM31" s="87"/>
      <c r="ADN31" s="87"/>
      <c r="ADO31" s="87"/>
      <c r="ADP31" s="87"/>
      <c r="ADQ31" s="87"/>
      <c r="ADR31" s="87"/>
      <c r="ADS31" s="87"/>
      <c r="ADT31" s="87"/>
      <c r="ADU31" s="87"/>
      <c r="ADV31" s="87"/>
      <c r="ADW31" s="87"/>
      <c r="ADX31" s="87"/>
      <c r="ADY31" s="87"/>
      <c r="ADZ31" s="87"/>
      <c r="AEA31" s="87"/>
      <c r="AEB31" s="87"/>
      <c r="AEC31" s="87"/>
      <c r="AED31" s="87"/>
      <c r="AEE31" s="87"/>
      <c r="AEF31" s="87"/>
      <c r="AEG31" s="87"/>
      <c r="AEH31" s="87"/>
      <c r="AEI31" s="87"/>
      <c r="AEJ31" s="87"/>
      <c r="AEK31" s="87"/>
      <c r="AEL31" s="87"/>
      <c r="AEM31" s="87"/>
      <c r="AEN31" s="87"/>
      <c r="AEO31" s="87"/>
      <c r="AEP31" s="87"/>
      <c r="AEQ31" s="87"/>
      <c r="AER31" s="87"/>
      <c r="AES31" s="87"/>
      <c r="AET31" s="87"/>
      <c r="AEU31" s="87"/>
      <c r="AEV31" s="87"/>
      <c r="AEW31" s="87"/>
      <c r="AEX31" s="87"/>
      <c r="AEY31" s="87"/>
      <c r="AEZ31" s="87"/>
      <c r="AFA31" s="87"/>
      <c r="AFB31" s="87"/>
      <c r="AFC31" s="87"/>
      <c r="AFD31" s="87"/>
      <c r="AFE31" s="87"/>
      <c r="AFF31" s="87"/>
      <c r="AFG31" s="87"/>
      <c r="AFH31" s="87"/>
      <c r="AFI31" s="87"/>
      <c r="AFJ31" s="87"/>
      <c r="AFK31" s="87"/>
      <c r="AFL31" s="87"/>
      <c r="AFM31" s="87"/>
      <c r="AFN31" s="87"/>
      <c r="AFO31" s="87"/>
      <c r="AFP31" s="87"/>
      <c r="AFQ31" s="87"/>
      <c r="AFR31" s="87"/>
      <c r="AFS31" s="87"/>
      <c r="AFT31" s="87"/>
      <c r="AFU31" s="87"/>
      <c r="AFV31" s="87"/>
      <c r="AFW31" s="87"/>
      <c r="AFX31" s="87"/>
      <c r="AFY31" s="87"/>
      <c r="AFZ31" s="87"/>
      <c r="AGA31" s="87"/>
      <c r="AGB31" s="87"/>
      <c r="AGC31" s="87"/>
      <c r="AGD31" s="87"/>
      <c r="AGE31" s="87"/>
      <c r="AGF31" s="87"/>
      <c r="AGG31" s="87"/>
      <c r="AGH31" s="87"/>
      <c r="AGI31" s="87"/>
      <c r="AGJ31" s="87"/>
      <c r="AGK31" s="87"/>
      <c r="AGL31" s="87"/>
      <c r="AGM31" s="87"/>
      <c r="AGN31" s="87"/>
      <c r="AGO31" s="87"/>
      <c r="AGP31" s="87"/>
      <c r="AGQ31" s="87"/>
      <c r="AGR31" s="87"/>
      <c r="AGS31" s="87"/>
      <c r="AGT31" s="87"/>
      <c r="AGU31" s="87"/>
      <c r="AGV31" s="87"/>
      <c r="AGW31" s="87"/>
      <c r="AGX31" s="87"/>
      <c r="AGY31" s="87"/>
      <c r="AGZ31" s="87"/>
      <c r="AHA31" s="87"/>
      <c r="AHB31" s="87"/>
      <c r="AHC31" s="87"/>
      <c r="AHD31" s="87"/>
      <c r="AHE31" s="87"/>
      <c r="AHF31" s="87"/>
      <c r="AHG31" s="87"/>
      <c r="AHH31" s="87"/>
      <c r="AHI31" s="87"/>
      <c r="AHJ31" s="87"/>
      <c r="AHK31" s="87"/>
      <c r="AHL31" s="87"/>
      <c r="AHM31" s="87"/>
      <c r="AHN31" s="87"/>
      <c r="AHO31" s="87"/>
      <c r="AHP31" s="87"/>
      <c r="AHQ31" s="87"/>
      <c r="AHR31" s="87"/>
      <c r="AHS31" s="87"/>
      <c r="AHT31" s="87"/>
      <c r="AHU31" s="87"/>
      <c r="AHV31" s="87"/>
      <c r="AHW31" s="87"/>
      <c r="AHX31" s="87"/>
      <c r="AHY31" s="87"/>
      <c r="AHZ31" s="87"/>
      <c r="AIA31" s="87"/>
      <c r="AIB31" s="87"/>
      <c r="AIC31" s="87"/>
      <c r="AID31" s="87"/>
      <c r="AIE31" s="87"/>
      <c r="AIF31" s="87"/>
      <c r="AIG31" s="87"/>
      <c r="AIH31" s="87"/>
      <c r="AII31" s="87"/>
      <c r="AIJ31" s="87"/>
      <c r="AIK31" s="87"/>
      <c r="AIL31" s="87"/>
      <c r="AIM31" s="87"/>
    </row>
    <row r="32" spans="1:923" s="6" customFormat="1" ht="15" customHeight="1" x14ac:dyDescent="0.2">
      <c r="A32" s="166" t="s">
        <v>55</v>
      </c>
      <c r="B32" s="196"/>
      <c r="C32" s="197"/>
      <c r="D32" s="191" t="e">
        <f t="shared" si="13"/>
        <v>#DIV/0!</v>
      </c>
      <c r="E32" s="197"/>
      <c r="F32" s="191" t="e">
        <f t="shared" si="5"/>
        <v>#DIV/0!</v>
      </c>
      <c r="G32" s="196"/>
      <c r="H32" s="191" t="e">
        <f t="shared" si="6"/>
        <v>#DIV/0!</v>
      </c>
      <c r="I32" s="196"/>
      <c r="J32" s="191" t="e">
        <f t="shared" si="14"/>
        <v>#DIV/0!</v>
      </c>
      <c r="K32" s="196"/>
      <c r="L32" s="191" t="e">
        <f t="shared" si="15"/>
        <v>#DIV/0!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/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87"/>
      <c r="JM32" s="87"/>
      <c r="JN32" s="87"/>
      <c r="JO32" s="87"/>
      <c r="JP32" s="87"/>
      <c r="JQ32" s="87"/>
      <c r="JR32" s="87"/>
      <c r="JS32" s="87"/>
      <c r="JT32" s="87"/>
      <c r="JU32" s="87"/>
      <c r="JV32" s="87"/>
      <c r="JW32" s="87"/>
      <c r="JX32" s="87"/>
      <c r="JY32" s="87"/>
      <c r="JZ32" s="87"/>
      <c r="KA32" s="87"/>
      <c r="KB32" s="87"/>
      <c r="KC32" s="87"/>
      <c r="KD32" s="87"/>
      <c r="KE32" s="87"/>
      <c r="KF32" s="87"/>
      <c r="KG32" s="87"/>
      <c r="KH32" s="87"/>
      <c r="KI32" s="87"/>
      <c r="KJ32" s="87"/>
      <c r="KK32" s="87"/>
      <c r="KL32" s="87"/>
      <c r="KM32" s="87"/>
      <c r="KN32" s="87"/>
      <c r="KO32" s="87"/>
      <c r="KP32" s="87"/>
      <c r="KQ32" s="87"/>
      <c r="KR32" s="87"/>
      <c r="KS32" s="87"/>
      <c r="KT32" s="87"/>
      <c r="KU32" s="87"/>
      <c r="KV32" s="87"/>
      <c r="KW32" s="87"/>
      <c r="KX32" s="87"/>
      <c r="KY32" s="87"/>
      <c r="KZ32" s="87"/>
      <c r="LA32" s="87"/>
      <c r="LB32" s="87"/>
      <c r="LC32" s="87"/>
      <c r="LD32" s="87"/>
      <c r="LE32" s="87"/>
      <c r="LF32" s="87"/>
      <c r="LG32" s="87"/>
      <c r="LH32" s="87"/>
      <c r="LI32" s="87"/>
      <c r="LJ32" s="87"/>
      <c r="LK32" s="87"/>
      <c r="LL32" s="87"/>
      <c r="LM32" s="87"/>
      <c r="LN32" s="87"/>
      <c r="LO32" s="87"/>
      <c r="LP32" s="87"/>
      <c r="LQ32" s="87"/>
      <c r="LR32" s="87"/>
      <c r="LS32" s="87"/>
      <c r="LT32" s="87"/>
      <c r="LU32" s="87"/>
      <c r="LV32" s="87"/>
      <c r="LW32" s="87"/>
      <c r="LX32" s="87"/>
      <c r="LY32" s="87"/>
      <c r="LZ32" s="87"/>
      <c r="MA32" s="87"/>
      <c r="MB32" s="87"/>
      <c r="MC32" s="87"/>
      <c r="MD32" s="87"/>
      <c r="ME32" s="87"/>
      <c r="MF32" s="87"/>
      <c r="MG32" s="87"/>
      <c r="MH32" s="87"/>
      <c r="MI32" s="87"/>
      <c r="MJ32" s="87"/>
      <c r="MK32" s="87"/>
      <c r="ML32" s="87"/>
      <c r="MM32" s="87"/>
      <c r="MN32" s="87"/>
      <c r="MO32" s="87"/>
      <c r="MP32" s="87"/>
      <c r="MQ32" s="87"/>
      <c r="MR32" s="87"/>
      <c r="MS32" s="87"/>
      <c r="MT32" s="87"/>
      <c r="MU32" s="87"/>
      <c r="MV32" s="87"/>
      <c r="MW32" s="87"/>
      <c r="MX32" s="87"/>
      <c r="MY32" s="87"/>
      <c r="MZ32" s="87"/>
      <c r="NA32" s="87"/>
      <c r="NB32" s="87"/>
      <c r="NC32" s="87"/>
      <c r="ND32" s="87"/>
      <c r="NE32" s="87"/>
      <c r="NF32" s="87"/>
      <c r="NG32" s="87"/>
      <c r="NH32" s="87"/>
      <c r="NI32" s="87"/>
      <c r="NJ32" s="87"/>
      <c r="NK32" s="87"/>
      <c r="NL32" s="87"/>
      <c r="NM32" s="87"/>
      <c r="NN32" s="87"/>
      <c r="NO32" s="87"/>
      <c r="NP32" s="87"/>
      <c r="NQ32" s="87"/>
      <c r="NR32" s="87"/>
      <c r="NS32" s="87"/>
      <c r="NT32" s="87"/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7"/>
      <c r="OF32" s="87"/>
      <c r="OG32" s="87"/>
      <c r="OH32" s="87"/>
      <c r="OI32" s="87"/>
      <c r="OJ32" s="87"/>
      <c r="OK32" s="87"/>
      <c r="OL32" s="87"/>
      <c r="OM32" s="87"/>
      <c r="ON32" s="87"/>
      <c r="OO32" s="87"/>
      <c r="OP32" s="87"/>
      <c r="OQ32" s="87"/>
      <c r="OR32" s="87"/>
      <c r="OS32" s="87"/>
      <c r="OT32" s="87"/>
      <c r="OU32" s="87"/>
      <c r="OV32" s="87"/>
      <c r="OW32" s="87"/>
      <c r="OX32" s="87"/>
      <c r="OY32" s="87"/>
      <c r="OZ32" s="87"/>
      <c r="PA32" s="87"/>
      <c r="PB32" s="87"/>
      <c r="PC32" s="87"/>
      <c r="PD32" s="87"/>
      <c r="PE32" s="87"/>
      <c r="PF32" s="87"/>
      <c r="PG32" s="87"/>
      <c r="PH32" s="87"/>
      <c r="PI32" s="87"/>
      <c r="PJ32" s="87"/>
      <c r="PK32" s="87"/>
      <c r="PL32" s="87"/>
      <c r="PM32" s="87"/>
      <c r="PN32" s="87"/>
      <c r="PO32" s="87"/>
      <c r="PP32" s="87"/>
      <c r="PQ32" s="87"/>
      <c r="PR32" s="87"/>
      <c r="PS32" s="87"/>
      <c r="PT32" s="87"/>
      <c r="PU32" s="87"/>
      <c r="PV32" s="87"/>
      <c r="PW32" s="87"/>
      <c r="PX32" s="87"/>
      <c r="PY32" s="87"/>
      <c r="PZ32" s="87"/>
      <c r="QA32" s="87"/>
      <c r="QB32" s="87"/>
      <c r="QC32" s="87"/>
      <c r="QD32" s="87"/>
      <c r="QE32" s="87"/>
      <c r="QF32" s="87"/>
      <c r="QG32" s="87"/>
      <c r="QH32" s="87"/>
      <c r="QI32" s="87"/>
      <c r="QJ32" s="87"/>
      <c r="QK32" s="87"/>
      <c r="QL32" s="87"/>
      <c r="QM32" s="87"/>
      <c r="QN32" s="87"/>
      <c r="QO32" s="87"/>
      <c r="QP32" s="87"/>
      <c r="QQ32" s="87"/>
      <c r="QR32" s="87"/>
      <c r="QS32" s="87"/>
      <c r="QT32" s="87"/>
      <c r="QU32" s="87"/>
      <c r="QV32" s="87"/>
      <c r="QW32" s="87"/>
      <c r="QX32" s="87"/>
      <c r="QY32" s="87"/>
      <c r="QZ32" s="87"/>
      <c r="RA32" s="87"/>
      <c r="RB32" s="87"/>
      <c r="RC32" s="87"/>
      <c r="RD32" s="87"/>
      <c r="RE32" s="87"/>
      <c r="RF32" s="87"/>
      <c r="RG32" s="87"/>
      <c r="RH32" s="87"/>
      <c r="RI32" s="87"/>
      <c r="RJ32" s="87"/>
      <c r="RK32" s="87"/>
      <c r="RL32" s="87"/>
      <c r="RM32" s="87"/>
      <c r="RN32" s="87"/>
      <c r="RO32" s="87"/>
      <c r="RP32" s="87"/>
      <c r="RQ32" s="87"/>
      <c r="RR32" s="87"/>
      <c r="RS32" s="87"/>
      <c r="RT32" s="87"/>
      <c r="RU32" s="87"/>
      <c r="RV32" s="87"/>
      <c r="RW32" s="87"/>
      <c r="RX32" s="87"/>
      <c r="RY32" s="87"/>
      <c r="RZ32" s="87"/>
      <c r="SA32" s="87"/>
      <c r="SB32" s="87"/>
      <c r="SC32" s="87"/>
      <c r="SD32" s="87"/>
      <c r="SE32" s="87"/>
      <c r="SF32" s="87"/>
      <c r="SG32" s="87"/>
      <c r="SH32" s="87"/>
      <c r="SI32" s="87"/>
      <c r="SJ32" s="87"/>
      <c r="SK32" s="87"/>
      <c r="SL32" s="87"/>
      <c r="SM32" s="87"/>
      <c r="SN32" s="87"/>
      <c r="SO32" s="87"/>
      <c r="SP32" s="87"/>
      <c r="SQ32" s="87"/>
      <c r="SR32" s="87"/>
      <c r="SS32" s="87"/>
      <c r="ST32" s="87"/>
      <c r="SU32" s="87"/>
      <c r="SV32" s="87"/>
      <c r="SW32" s="87"/>
      <c r="SX32" s="87"/>
      <c r="SY32" s="87"/>
      <c r="SZ32" s="87"/>
      <c r="TA32" s="87"/>
      <c r="TB32" s="87"/>
      <c r="TC32" s="87"/>
      <c r="TD32" s="87"/>
      <c r="TE32" s="87"/>
      <c r="TF32" s="87"/>
      <c r="TG32" s="87"/>
      <c r="TH32" s="87"/>
      <c r="TI32" s="87"/>
      <c r="TJ32" s="87"/>
      <c r="TK32" s="87"/>
      <c r="TL32" s="87"/>
      <c r="TM32" s="87"/>
      <c r="TN32" s="87"/>
      <c r="TO32" s="87"/>
      <c r="TP32" s="87"/>
      <c r="TQ32" s="87"/>
      <c r="TR32" s="87"/>
      <c r="TS32" s="87"/>
      <c r="TT32" s="87"/>
      <c r="TU32" s="87"/>
      <c r="TV32" s="87"/>
      <c r="TW32" s="87"/>
      <c r="TX32" s="87"/>
      <c r="TY32" s="87"/>
      <c r="TZ32" s="87"/>
      <c r="UA32" s="87"/>
      <c r="UB32" s="87"/>
      <c r="UC32" s="87"/>
      <c r="UD32" s="87"/>
      <c r="UE32" s="87"/>
      <c r="UF32" s="87"/>
      <c r="UG32" s="87"/>
      <c r="UH32" s="87"/>
      <c r="UI32" s="87"/>
      <c r="UJ32" s="87"/>
      <c r="UK32" s="87"/>
      <c r="UL32" s="87"/>
      <c r="UM32" s="87"/>
      <c r="UN32" s="87"/>
      <c r="UO32" s="87"/>
      <c r="UP32" s="87"/>
      <c r="UQ32" s="87"/>
      <c r="UR32" s="87"/>
      <c r="US32" s="87"/>
      <c r="UT32" s="87"/>
      <c r="UU32" s="87"/>
      <c r="UV32" s="87"/>
      <c r="UW32" s="87"/>
      <c r="UX32" s="87"/>
      <c r="UY32" s="87"/>
      <c r="UZ32" s="87"/>
      <c r="VA32" s="87"/>
      <c r="VB32" s="87"/>
      <c r="VC32" s="87"/>
      <c r="VD32" s="87"/>
      <c r="VE32" s="87"/>
      <c r="VF32" s="87"/>
      <c r="VG32" s="87"/>
      <c r="VH32" s="87"/>
      <c r="VI32" s="87"/>
      <c r="VJ32" s="87"/>
      <c r="VK32" s="87"/>
      <c r="VL32" s="87"/>
      <c r="VM32" s="87"/>
      <c r="VN32" s="87"/>
      <c r="VO32" s="87"/>
      <c r="VP32" s="87"/>
      <c r="VQ32" s="87"/>
      <c r="VR32" s="87"/>
      <c r="VS32" s="87"/>
      <c r="VT32" s="87"/>
      <c r="VU32" s="87"/>
      <c r="VV32" s="87"/>
      <c r="VW32" s="87"/>
      <c r="VX32" s="87"/>
      <c r="VY32" s="87"/>
      <c r="VZ32" s="87"/>
      <c r="WA32" s="87"/>
      <c r="WB32" s="87"/>
      <c r="WC32" s="87"/>
      <c r="WD32" s="87"/>
      <c r="WE32" s="87"/>
      <c r="WF32" s="87"/>
      <c r="WG32" s="87"/>
      <c r="WH32" s="87"/>
      <c r="WI32" s="87"/>
      <c r="WJ32" s="87"/>
      <c r="WK32" s="87"/>
      <c r="WL32" s="87"/>
      <c r="WM32" s="87"/>
      <c r="WN32" s="87"/>
      <c r="WO32" s="87"/>
      <c r="WP32" s="87"/>
      <c r="WQ32" s="87"/>
      <c r="WR32" s="87"/>
      <c r="WS32" s="87"/>
      <c r="WT32" s="87"/>
      <c r="WU32" s="87"/>
      <c r="WV32" s="87"/>
      <c r="WW32" s="87"/>
      <c r="WX32" s="87"/>
      <c r="WY32" s="87"/>
      <c r="WZ32" s="87"/>
      <c r="XA32" s="87"/>
      <c r="XB32" s="87"/>
      <c r="XC32" s="87"/>
      <c r="XD32" s="87"/>
      <c r="XE32" s="87"/>
      <c r="XF32" s="87"/>
      <c r="XG32" s="87"/>
      <c r="XH32" s="87"/>
      <c r="XI32" s="87"/>
      <c r="XJ32" s="87"/>
      <c r="XK32" s="87"/>
      <c r="XL32" s="87"/>
      <c r="XM32" s="87"/>
      <c r="XN32" s="87"/>
      <c r="XO32" s="87"/>
      <c r="XP32" s="87"/>
      <c r="XQ32" s="87"/>
      <c r="XR32" s="87"/>
      <c r="XS32" s="87"/>
      <c r="XT32" s="87"/>
      <c r="XU32" s="87"/>
      <c r="XV32" s="87"/>
      <c r="XW32" s="87"/>
      <c r="XX32" s="87"/>
      <c r="XY32" s="87"/>
      <c r="XZ32" s="87"/>
      <c r="YA32" s="87"/>
      <c r="YB32" s="87"/>
      <c r="YC32" s="87"/>
      <c r="YD32" s="87"/>
      <c r="YE32" s="87"/>
      <c r="YF32" s="87"/>
      <c r="YG32" s="87"/>
      <c r="YH32" s="87"/>
      <c r="YI32" s="87"/>
      <c r="YJ32" s="87"/>
      <c r="YK32" s="87"/>
      <c r="YL32" s="87"/>
      <c r="YM32" s="87"/>
      <c r="YN32" s="87"/>
      <c r="YO32" s="87"/>
      <c r="YP32" s="87"/>
      <c r="YQ32" s="87"/>
      <c r="YR32" s="87"/>
      <c r="YS32" s="87"/>
      <c r="YT32" s="87"/>
      <c r="YU32" s="87"/>
      <c r="YV32" s="87"/>
      <c r="YW32" s="87"/>
      <c r="YX32" s="87"/>
      <c r="YY32" s="87"/>
      <c r="YZ32" s="87"/>
      <c r="ZA32" s="87"/>
      <c r="ZB32" s="87"/>
      <c r="ZC32" s="87"/>
      <c r="ZD32" s="87"/>
      <c r="ZE32" s="87"/>
      <c r="ZF32" s="87"/>
      <c r="ZG32" s="87"/>
      <c r="ZH32" s="87"/>
      <c r="ZI32" s="87"/>
      <c r="ZJ32" s="87"/>
      <c r="ZK32" s="87"/>
      <c r="ZL32" s="87"/>
      <c r="ZM32" s="87"/>
      <c r="ZN32" s="87"/>
      <c r="ZO32" s="87"/>
      <c r="ZP32" s="87"/>
      <c r="ZQ32" s="87"/>
      <c r="ZR32" s="87"/>
      <c r="ZS32" s="87"/>
      <c r="ZT32" s="87"/>
      <c r="ZU32" s="87"/>
      <c r="ZV32" s="87"/>
      <c r="ZW32" s="87"/>
      <c r="ZX32" s="87"/>
      <c r="ZY32" s="87"/>
      <c r="ZZ32" s="87"/>
      <c r="AAA32" s="87"/>
      <c r="AAB32" s="87"/>
      <c r="AAC32" s="87"/>
      <c r="AAD32" s="87"/>
      <c r="AAE32" s="87"/>
      <c r="AAF32" s="87"/>
      <c r="AAG32" s="87"/>
      <c r="AAH32" s="87"/>
      <c r="AAI32" s="87"/>
      <c r="AAJ32" s="87"/>
      <c r="AAK32" s="87"/>
      <c r="AAL32" s="87"/>
      <c r="AAM32" s="87"/>
      <c r="AAN32" s="87"/>
      <c r="AAO32" s="87"/>
      <c r="AAP32" s="87"/>
      <c r="AAQ32" s="87"/>
      <c r="AAR32" s="87"/>
      <c r="AAS32" s="87"/>
      <c r="AAT32" s="87"/>
      <c r="AAU32" s="87"/>
      <c r="AAV32" s="87"/>
      <c r="AAW32" s="87"/>
      <c r="AAX32" s="87"/>
      <c r="AAY32" s="87"/>
      <c r="AAZ32" s="87"/>
      <c r="ABA32" s="87"/>
      <c r="ABB32" s="87"/>
      <c r="ABC32" s="87"/>
      <c r="ABD32" s="87"/>
      <c r="ABE32" s="87"/>
      <c r="ABF32" s="87"/>
      <c r="ABG32" s="87"/>
      <c r="ABH32" s="87"/>
      <c r="ABI32" s="87"/>
      <c r="ABJ32" s="87"/>
      <c r="ABK32" s="87"/>
      <c r="ABL32" s="87"/>
      <c r="ABM32" s="87"/>
      <c r="ABN32" s="87"/>
      <c r="ABO32" s="87"/>
      <c r="ABP32" s="87"/>
      <c r="ABQ32" s="87"/>
      <c r="ABR32" s="87"/>
      <c r="ABS32" s="87"/>
      <c r="ABT32" s="87"/>
      <c r="ABU32" s="87"/>
      <c r="ABV32" s="87"/>
      <c r="ABW32" s="87"/>
      <c r="ABX32" s="87"/>
      <c r="ABY32" s="87"/>
      <c r="ABZ32" s="87"/>
      <c r="ACA32" s="87"/>
      <c r="ACB32" s="87"/>
      <c r="ACC32" s="87"/>
      <c r="ACD32" s="87"/>
      <c r="ACE32" s="87"/>
      <c r="ACF32" s="87"/>
      <c r="ACG32" s="87"/>
      <c r="ACH32" s="87"/>
      <c r="ACI32" s="87"/>
      <c r="ACJ32" s="87"/>
      <c r="ACK32" s="87"/>
      <c r="ACL32" s="87"/>
      <c r="ACM32" s="87"/>
      <c r="ACN32" s="87"/>
      <c r="ACO32" s="87"/>
      <c r="ACP32" s="87"/>
      <c r="ACQ32" s="87"/>
      <c r="ACR32" s="87"/>
      <c r="ACS32" s="87"/>
      <c r="ACT32" s="87"/>
      <c r="ACU32" s="87"/>
      <c r="ACV32" s="87"/>
      <c r="ACW32" s="87"/>
      <c r="ACX32" s="87"/>
      <c r="ACY32" s="87"/>
      <c r="ACZ32" s="87"/>
      <c r="ADA32" s="87"/>
      <c r="ADB32" s="87"/>
      <c r="ADC32" s="87"/>
      <c r="ADD32" s="87"/>
      <c r="ADE32" s="87"/>
      <c r="ADF32" s="87"/>
      <c r="ADG32" s="87"/>
      <c r="ADH32" s="87"/>
      <c r="ADI32" s="87"/>
      <c r="ADJ32" s="87"/>
      <c r="ADK32" s="87"/>
      <c r="ADL32" s="87"/>
      <c r="ADM32" s="87"/>
      <c r="ADN32" s="87"/>
      <c r="ADO32" s="87"/>
      <c r="ADP32" s="87"/>
      <c r="ADQ32" s="87"/>
      <c r="ADR32" s="87"/>
      <c r="ADS32" s="87"/>
      <c r="ADT32" s="87"/>
      <c r="ADU32" s="87"/>
      <c r="ADV32" s="87"/>
      <c r="ADW32" s="87"/>
      <c r="ADX32" s="87"/>
      <c r="ADY32" s="87"/>
      <c r="ADZ32" s="87"/>
      <c r="AEA32" s="87"/>
      <c r="AEB32" s="87"/>
      <c r="AEC32" s="87"/>
      <c r="AED32" s="87"/>
      <c r="AEE32" s="87"/>
      <c r="AEF32" s="87"/>
      <c r="AEG32" s="87"/>
      <c r="AEH32" s="87"/>
      <c r="AEI32" s="87"/>
      <c r="AEJ32" s="87"/>
      <c r="AEK32" s="87"/>
      <c r="AEL32" s="87"/>
      <c r="AEM32" s="87"/>
      <c r="AEN32" s="87"/>
      <c r="AEO32" s="87"/>
      <c r="AEP32" s="87"/>
      <c r="AEQ32" s="87"/>
      <c r="AER32" s="87"/>
      <c r="AES32" s="87"/>
      <c r="AET32" s="87"/>
      <c r="AEU32" s="87"/>
      <c r="AEV32" s="87"/>
      <c r="AEW32" s="87"/>
      <c r="AEX32" s="87"/>
      <c r="AEY32" s="87"/>
      <c r="AEZ32" s="87"/>
      <c r="AFA32" s="87"/>
      <c r="AFB32" s="87"/>
      <c r="AFC32" s="87"/>
      <c r="AFD32" s="87"/>
      <c r="AFE32" s="87"/>
      <c r="AFF32" s="87"/>
      <c r="AFG32" s="87"/>
      <c r="AFH32" s="87"/>
      <c r="AFI32" s="87"/>
      <c r="AFJ32" s="87"/>
      <c r="AFK32" s="87"/>
      <c r="AFL32" s="87"/>
      <c r="AFM32" s="87"/>
      <c r="AFN32" s="87"/>
      <c r="AFO32" s="87"/>
      <c r="AFP32" s="87"/>
      <c r="AFQ32" s="87"/>
      <c r="AFR32" s="87"/>
      <c r="AFS32" s="87"/>
      <c r="AFT32" s="87"/>
      <c r="AFU32" s="87"/>
      <c r="AFV32" s="87"/>
      <c r="AFW32" s="87"/>
      <c r="AFX32" s="87"/>
      <c r="AFY32" s="87"/>
      <c r="AFZ32" s="87"/>
      <c r="AGA32" s="87"/>
      <c r="AGB32" s="87"/>
      <c r="AGC32" s="87"/>
      <c r="AGD32" s="87"/>
      <c r="AGE32" s="87"/>
      <c r="AGF32" s="87"/>
      <c r="AGG32" s="87"/>
      <c r="AGH32" s="87"/>
      <c r="AGI32" s="87"/>
      <c r="AGJ32" s="87"/>
      <c r="AGK32" s="87"/>
      <c r="AGL32" s="87"/>
      <c r="AGM32" s="87"/>
      <c r="AGN32" s="87"/>
      <c r="AGO32" s="87"/>
      <c r="AGP32" s="87"/>
      <c r="AGQ32" s="87"/>
      <c r="AGR32" s="87"/>
      <c r="AGS32" s="87"/>
      <c r="AGT32" s="87"/>
      <c r="AGU32" s="87"/>
      <c r="AGV32" s="87"/>
      <c r="AGW32" s="87"/>
      <c r="AGX32" s="87"/>
      <c r="AGY32" s="87"/>
      <c r="AGZ32" s="87"/>
      <c r="AHA32" s="87"/>
      <c r="AHB32" s="87"/>
      <c r="AHC32" s="87"/>
      <c r="AHD32" s="87"/>
      <c r="AHE32" s="87"/>
      <c r="AHF32" s="87"/>
      <c r="AHG32" s="87"/>
      <c r="AHH32" s="87"/>
      <c r="AHI32" s="87"/>
      <c r="AHJ32" s="87"/>
      <c r="AHK32" s="87"/>
      <c r="AHL32" s="87"/>
      <c r="AHM32" s="87"/>
      <c r="AHN32" s="87"/>
      <c r="AHO32" s="87"/>
      <c r="AHP32" s="87"/>
      <c r="AHQ32" s="87"/>
      <c r="AHR32" s="87"/>
      <c r="AHS32" s="87"/>
      <c r="AHT32" s="87"/>
      <c r="AHU32" s="87"/>
      <c r="AHV32" s="87"/>
      <c r="AHW32" s="87"/>
      <c r="AHX32" s="87"/>
      <c r="AHY32" s="87"/>
      <c r="AHZ32" s="87"/>
      <c r="AIA32" s="87"/>
      <c r="AIB32" s="87"/>
      <c r="AIC32" s="87"/>
      <c r="AID32" s="87"/>
      <c r="AIE32" s="87"/>
      <c r="AIF32" s="87"/>
      <c r="AIG32" s="87"/>
      <c r="AIH32" s="87"/>
      <c r="AII32" s="87"/>
      <c r="AIJ32" s="87"/>
      <c r="AIK32" s="87"/>
      <c r="AIL32" s="87"/>
      <c r="AIM32" s="87"/>
    </row>
    <row r="33" spans="1:923" ht="15" customHeight="1" x14ac:dyDescent="0.25">
      <c r="A33" s="168" t="s">
        <v>22</v>
      </c>
      <c r="B33" s="196">
        <f>SUM(B34:B35)</f>
        <v>0</v>
      </c>
      <c r="C33" s="197">
        <f>SUM(C34:C35)</f>
        <v>0</v>
      </c>
      <c r="D33" s="191" t="e">
        <f t="shared" si="13"/>
        <v>#DIV/0!</v>
      </c>
      <c r="E33" s="197">
        <f>SUM(E34:E35)</f>
        <v>0</v>
      </c>
      <c r="F33" s="191" t="e">
        <f t="shared" si="5"/>
        <v>#DIV/0!</v>
      </c>
      <c r="G33" s="196">
        <f>SUM(G34:G35)</f>
        <v>0</v>
      </c>
      <c r="H33" s="191" t="e">
        <f t="shared" si="6"/>
        <v>#DIV/0!</v>
      </c>
      <c r="I33" s="196">
        <f>SUM(I34:I35)</f>
        <v>0</v>
      </c>
      <c r="J33" s="191" t="e">
        <f t="shared" si="14"/>
        <v>#DIV/0!</v>
      </c>
      <c r="K33" s="196">
        <f>SUM(K34:K35)</f>
        <v>0</v>
      </c>
      <c r="L33" s="191" t="e">
        <f t="shared" si="15"/>
        <v>#DIV/0!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  <c r="AEQ33" s="10"/>
      <c r="AER33" s="10"/>
      <c r="AES33" s="10"/>
      <c r="AET33" s="10"/>
      <c r="AEU33" s="10"/>
      <c r="AEV33" s="10"/>
      <c r="AEW33" s="10"/>
      <c r="AEX33" s="10"/>
      <c r="AEY33" s="10"/>
      <c r="AEZ33" s="10"/>
      <c r="AFA33" s="10"/>
      <c r="AFB33" s="10"/>
      <c r="AFC33" s="10"/>
      <c r="AFD33" s="10"/>
      <c r="AFE33" s="10"/>
      <c r="AFF33" s="10"/>
      <c r="AFG33" s="10"/>
      <c r="AFH33" s="10"/>
      <c r="AFI33" s="10"/>
      <c r="AFJ33" s="10"/>
      <c r="AFK33" s="10"/>
      <c r="AFL33" s="10"/>
      <c r="AFM33" s="10"/>
      <c r="AFN33" s="10"/>
      <c r="AFO33" s="10"/>
      <c r="AFP33" s="10"/>
      <c r="AFQ33" s="10"/>
      <c r="AFR33" s="10"/>
      <c r="AFS33" s="10"/>
      <c r="AFT33" s="10"/>
      <c r="AFU33" s="10"/>
      <c r="AFV33" s="10"/>
      <c r="AFW33" s="10"/>
      <c r="AFX33" s="10"/>
      <c r="AFY33" s="10"/>
      <c r="AFZ33" s="10"/>
      <c r="AGA33" s="10"/>
      <c r="AGB33" s="10"/>
      <c r="AGC33" s="10"/>
      <c r="AGD33" s="10"/>
      <c r="AGE33" s="10"/>
      <c r="AGF33" s="10"/>
      <c r="AGG33" s="10"/>
      <c r="AGH33" s="10"/>
      <c r="AGI33" s="10"/>
      <c r="AGJ33" s="10"/>
      <c r="AGK33" s="10"/>
      <c r="AGL33" s="10"/>
      <c r="AGM33" s="10"/>
      <c r="AGN33" s="10"/>
      <c r="AGO33" s="10"/>
      <c r="AGP33" s="10"/>
      <c r="AGQ33" s="10"/>
      <c r="AGR33" s="10"/>
      <c r="AGS33" s="10"/>
      <c r="AGT33" s="10"/>
      <c r="AGU33" s="10"/>
      <c r="AGV33" s="10"/>
      <c r="AGW33" s="10"/>
      <c r="AGX33" s="10"/>
      <c r="AGY33" s="10"/>
      <c r="AGZ33" s="10"/>
      <c r="AHA33" s="10"/>
      <c r="AHB33" s="10"/>
      <c r="AHC33" s="10"/>
      <c r="AHD33" s="10"/>
      <c r="AHE33" s="10"/>
      <c r="AHF33" s="10"/>
      <c r="AHG33" s="10"/>
      <c r="AHH33" s="10"/>
      <c r="AHI33" s="10"/>
      <c r="AHJ33" s="10"/>
      <c r="AHK33" s="10"/>
      <c r="AHL33" s="10"/>
      <c r="AHM33" s="10"/>
      <c r="AHN33" s="10"/>
      <c r="AHO33" s="10"/>
      <c r="AHP33" s="10"/>
      <c r="AHQ33" s="10"/>
      <c r="AHR33" s="10"/>
      <c r="AHS33" s="10"/>
      <c r="AHT33" s="10"/>
      <c r="AHU33" s="10"/>
      <c r="AHV33" s="10"/>
      <c r="AHW33" s="10"/>
      <c r="AHX33" s="10"/>
      <c r="AHY33" s="10"/>
      <c r="AHZ33" s="10"/>
      <c r="AIA33" s="10"/>
      <c r="AIB33" s="10"/>
      <c r="AIC33" s="10"/>
      <c r="AID33" s="10"/>
      <c r="AIE33" s="10"/>
      <c r="AIF33" s="10"/>
      <c r="AIG33" s="10"/>
      <c r="AIH33" s="10"/>
      <c r="AII33" s="10"/>
      <c r="AIJ33" s="10"/>
      <c r="AIK33" s="10"/>
      <c r="AIL33" s="10"/>
      <c r="AIM33" s="10"/>
    </row>
    <row r="34" spans="1:923" s="6" customFormat="1" ht="15" customHeight="1" x14ac:dyDescent="0.2">
      <c r="A34" s="166" t="s">
        <v>55</v>
      </c>
      <c r="B34" s="196"/>
      <c r="C34" s="197"/>
      <c r="D34" s="191" t="e">
        <f t="shared" si="13"/>
        <v>#DIV/0!</v>
      </c>
      <c r="E34" s="197"/>
      <c r="F34" s="191" t="e">
        <f t="shared" si="5"/>
        <v>#DIV/0!</v>
      </c>
      <c r="G34" s="196"/>
      <c r="H34" s="191" t="e">
        <f t="shared" si="6"/>
        <v>#DIV/0!</v>
      </c>
      <c r="I34" s="196"/>
      <c r="J34" s="191" t="e">
        <f t="shared" si="14"/>
        <v>#DIV/0!</v>
      </c>
      <c r="K34" s="196"/>
      <c r="L34" s="191" t="e">
        <f t="shared" si="15"/>
        <v>#DIV/0!</v>
      </c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  <c r="JF34" s="87"/>
      <c r="JG34" s="87"/>
      <c r="JH34" s="87"/>
      <c r="JI34" s="87"/>
      <c r="JJ34" s="87"/>
      <c r="JK34" s="87"/>
      <c r="JL34" s="87"/>
      <c r="JM34" s="87"/>
      <c r="JN34" s="87"/>
      <c r="JO34" s="87"/>
      <c r="JP34" s="87"/>
      <c r="JQ34" s="87"/>
      <c r="JR34" s="87"/>
      <c r="JS34" s="87"/>
      <c r="JT34" s="87"/>
      <c r="JU34" s="87"/>
      <c r="JV34" s="87"/>
      <c r="JW34" s="87"/>
      <c r="JX34" s="87"/>
      <c r="JY34" s="87"/>
      <c r="JZ34" s="87"/>
      <c r="KA34" s="87"/>
      <c r="KB34" s="87"/>
      <c r="KC34" s="87"/>
      <c r="KD34" s="87"/>
      <c r="KE34" s="87"/>
      <c r="KF34" s="87"/>
      <c r="KG34" s="87"/>
      <c r="KH34" s="87"/>
      <c r="KI34" s="87"/>
      <c r="KJ34" s="87"/>
      <c r="KK34" s="87"/>
      <c r="KL34" s="87"/>
      <c r="KM34" s="87"/>
      <c r="KN34" s="87"/>
      <c r="KO34" s="87"/>
      <c r="KP34" s="87"/>
      <c r="KQ34" s="87"/>
      <c r="KR34" s="87"/>
      <c r="KS34" s="87"/>
      <c r="KT34" s="87"/>
      <c r="KU34" s="87"/>
      <c r="KV34" s="87"/>
      <c r="KW34" s="87"/>
      <c r="KX34" s="87"/>
      <c r="KY34" s="87"/>
      <c r="KZ34" s="87"/>
      <c r="LA34" s="87"/>
      <c r="LB34" s="87"/>
      <c r="LC34" s="87"/>
      <c r="LD34" s="87"/>
      <c r="LE34" s="87"/>
      <c r="LF34" s="87"/>
      <c r="LG34" s="87"/>
      <c r="LH34" s="87"/>
      <c r="LI34" s="87"/>
      <c r="LJ34" s="87"/>
      <c r="LK34" s="87"/>
      <c r="LL34" s="87"/>
      <c r="LM34" s="87"/>
      <c r="LN34" s="87"/>
      <c r="LO34" s="87"/>
      <c r="LP34" s="87"/>
      <c r="LQ34" s="87"/>
      <c r="LR34" s="87"/>
      <c r="LS34" s="87"/>
      <c r="LT34" s="87"/>
      <c r="LU34" s="87"/>
      <c r="LV34" s="87"/>
      <c r="LW34" s="87"/>
      <c r="LX34" s="87"/>
      <c r="LY34" s="87"/>
      <c r="LZ34" s="87"/>
      <c r="MA34" s="87"/>
      <c r="MB34" s="87"/>
      <c r="MC34" s="87"/>
      <c r="MD34" s="87"/>
      <c r="ME34" s="87"/>
      <c r="MF34" s="87"/>
      <c r="MG34" s="87"/>
      <c r="MH34" s="87"/>
      <c r="MI34" s="87"/>
      <c r="MJ34" s="87"/>
      <c r="MK34" s="87"/>
      <c r="ML34" s="87"/>
      <c r="MM34" s="87"/>
      <c r="MN34" s="87"/>
      <c r="MO34" s="87"/>
      <c r="MP34" s="87"/>
      <c r="MQ34" s="87"/>
      <c r="MR34" s="87"/>
      <c r="MS34" s="87"/>
      <c r="MT34" s="87"/>
      <c r="MU34" s="87"/>
      <c r="MV34" s="87"/>
      <c r="MW34" s="87"/>
      <c r="MX34" s="87"/>
      <c r="MY34" s="87"/>
      <c r="MZ34" s="87"/>
      <c r="NA34" s="87"/>
      <c r="NB34" s="87"/>
      <c r="NC34" s="87"/>
      <c r="ND34" s="87"/>
      <c r="NE34" s="87"/>
      <c r="NF34" s="87"/>
      <c r="NG34" s="87"/>
      <c r="NH34" s="87"/>
      <c r="NI34" s="87"/>
      <c r="NJ34" s="87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7"/>
      <c r="NY34" s="87"/>
      <c r="NZ34" s="87"/>
      <c r="OA34" s="87"/>
      <c r="OB34" s="87"/>
      <c r="OC34" s="87"/>
      <c r="OD34" s="87"/>
      <c r="OE34" s="87"/>
      <c r="OF34" s="87"/>
      <c r="OG34" s="87"/>
      <c r="OH34" s="87"/>
      <c r="OI34" s="87"/>
      <c r="OJ34" s="87"/>
      <c r="OK34" s="87"/>
      <c r="OL34" s="87"/>
      <c r="OM34" s="87"/>
      <c r="ON34" s="87"/>
      <c r="OO34" s="87"/>
      <c r="OP34" s="87"/>
      <c r="OQ34" s="87"/>
      <c r="OR34" s="87"/>
      <c r="OS34" s="87"/>
      <c r="OT34" s="87"/>
      <c r="OU34" s="87"/>
      <c r="OV34" s="87"/>
      <c r="OW34" s="87"/>
      <c r="OX34" s="87"/>
      <c r="OY34" s="87"/>
      <c r="OZ34" s="87"/>
      <c r="PA34" s="87"/>
      <c r="PB34" s="87"/>
      <c r="PC34" s="87"/>
      <c r="PD34" s="87"/>
      <c r="PE34" s="87"/>
      <c r="PF34" s="87"/>
      <c r="PG34" s="87"/>
      <c r="PH34" s="87"/>
      <c r="PI34" s="87"/>
      <c r="PJ34" s="87"/>
      <c r="PK34" s="87"/>
      <c r="PL34" s="87"/>
      <c r="PM34" s="87"/>
      <c r="PN34" s="87"/>
      <c r="PO34" s="87"/>
      <c r="PP34" s="87"/>
      <c r="PQ34" s="87"/>
      <c r="PR34" s="87"/>
      <c r="PS34" s="87"/>
      <c r="PT34" s="87"/>
      <c r="PU34" s="87"/>
      <c r="PV34" s="87"/>
      <c r="PW34" s="87"/>
      <c r="PX34" s="87"/>
      <c r="PY34" s="87"/>
      <c r="PZ34" s="87"/>
      <c r="QA34" s="87"/>
      <c r="QB34" s="87"/>
      <c r="QC34" s="87"/>
      <c r="QD34" s="87"/>
      <c r="QE34" s="87"/>
      <c r="QF34" s="87"/>
      <c r="QG34" s="87"/>
      <c r="QH34" s="87"/>
      <c r="QI34" s="87"/>
      <c r="QJ34" s="87"/>
      <c r="QK34" s="87"/>
      <c r="QL34" s="87"/>
      <c r="QM34" s="87"/>
      <c r="QN34" s="87"/>
      <c r="QO34" s="87"/>
      <c r="QP34" s="87"/>
      <c r="QQ34" s="87"/>
      <c r="QR34" s="87"/>
      <c r="QS34" s="87"/>
      <c r="QT34" s="87"/>
      <c r="QU34" s="87"/>
      <c r="QV34" s="87"/>
      <c r="QW34" s="87"/>
      <c r="QX34" s="87"/>
      <c r="QY34" s="87"/>
      <c r="QZ34" s="87"/>
      <c r="RA34" s="87"/>
      <c r="RB34" s="87"/>
      <c r="RC34" s="87"/>
      <c r="RD34" s="87"/>
      <c r="RE34" s="87"/>
      <c r="RF34" s="87"/>
      <c r="RG34" s="87"/>
      <c r="RH34" s="87"/>
      <c r="RI34" s="87"/>
      <c r="RJ34" s="87"/>
      <c r="RK34" s="87"/>
      <c r="RL34" s="87"/>
      <c r="RM34" s="87"/>
      <c r="RN34" s="87"/>
      <c r="RO34" s="87"/>
      <c r="RP34" s="87"/>
      <c r="RQ34" s="87"/>
      <c r="RR34" s="87"/>
      <c r="RS34" s="87"/>
      <c r="RT34" s="87"/>
      <c r="RU34" s="87"/>
      <c r="RV34" s="87"/>
      <c r="RW34" s="87"/>
      <c r="RX34" s="87"/>
      <c r="RY34" s="87"/>
      <c r="RZ34" s="87"/>
      <c r="SA34" s="87"/>
      <c r="SB34" s="87"/>
      <c r="SC34" s="87"/>
      <c r="SD34" s="87"/>
      <c r="SE34" s="87"/>
      <c r="SF34" s="87"/>
      <c r="SG34" s="87"/>
      <c r="SH34" s="87"/>
      <c r="SI34" s="87"/>
      <c r="SJ34" s="87"/>
      <c r="SK34" s="87"/>
      <c r="SL34" s="87"/>
      <c r="SM34" s="87"/>
      <c r="SN34" s="87"/>
      <c r="SO34" s="87"/>
      <c r="SP34" s="87"/>
      <c r="SQ34" s="87"/>
      <c r="SR34" s="87"/>
      <c r="SS34" s="87"/>
      <c r="ST34" s="87"/>
      <c r="SU34" s="87"/>
      <c r="SV34" s="87"/>
      <c r="SW34" s="87"/>
      <c r="SX34" s="87"/>
      <c r="SY34" s="87"/>
      <c r="SZ34" s="87"/>
      <c r="TA34" s="87"/>
      <c r="TB34" s="87"/>
      <c r="TC34" s="87"/>
      <c r="TD34" s="87"/>
      <c r="TE34" s="87"/>
      <c r="TF34" s="87"/>
      <c r="TG34" s="87"/>
      <c r="TH34" s="87"/>
      <c r="TI34" s="87"/>
      <c r="TJ34" s="87"/>
      <c r="TK34" s="87"/>
      <c r="TL34" s="87"/>
      <c r="TM34" s="87"/>
      <c r="TN34" s="87"/>
      <c r="TO34" s="87"/>
      <c r="TP34" s="87"/>
      <c r="TQ34" s="87"/>
      <c r="TR34" s="87"/>
      <c r="TS34" s="87"/>
      <c r="TT34" s="87"/>
      <c r="TU34" s="87"/>
      <c r="TV34" s="87"/>
      <c r="TW34" s="87"/>
      <c r="TX34" s="87"/>
      <c r="TY34" s="87"/>
      <c r="TZ34" s="87"/>
      <c r="UA34" s="87"/>
      <c r="UB34" s="87"/>
      <c r="UC34" s="87"/>
      <c r="UD34" s="87"/>
      <c r="UE34" s="87"/>
      <c r="UF34" s="87"/>
      <c r="UG34" s="87"/>
      <c r="UH34" s="87"/>
      <c r="UI34" s="87"/>
      <c r="UJ34" s="87"/>
      <c r="UK34" s="87"/>
      <c r="UL34" s="87"/>
      <c r="UM34" s="87"/>
      <c r="UN34" s="87"/>
      <c r="UO34" s="87"/>
      <c r="UP34" s="87"/>
      <c r="UQ34" s="87"/>
      <c r="UR34" s="87"/>
      <c r="US34" s="87"/>
      <c r="UT34" s="87"/>
      <c r="UU34" s="87"/>
      <c r="UV34" s="87"/>
      <c r="UW34" s="87"/>
      <c r="UX34" s="87"/>
      <c r="UY34" s="87"/>
      <c r="UZ34" s="87"/>
      <c r="VA34" s="87"/>
      <c r="VB34" s="87"/>
      <c r="VC34" s="87"/>
      <c r="VD34" s="87"/>
      <c r="VE34" s="87"/>
      <c r="VF34" s="87"/>
      <c r="VG34" s="87"/>
      <c r="VH34" s="87"/>
      <c r="VI34" s="87"/>
      <c r="VJ34" s="87"/>
      <c r="VK34" s="87"/>
      <c r="VL34" s="87"/>
      <c r="VM34" s="87"/>
      <c r="VN34" s="87"/>
      <c r="VO34" s="87"/>
      <c r="VP34" s="87"/>
      <c r="VQ34" s="87"/>
      <c r="VR34" s="87"/>
      <c r="VS34" s="87"/>
      <c r="VT34" s="87"/>
      <c r="VU34" s="87"/>
      <c r="VV34" s="87"/>
      <c r="VW34" s="87"/>
      <c r="VX34" s="87"/>
      <c r="VY34" s="87"/>
      <c r="VZ34" s="87"/>
      <c r="WA34" s="87"/>
      <c r="WB34" s="87"/>
      <c r="WC34" s="87"/>
      <c r="WD34" s="87"/>
      <c r="WE34" s="87"/>
      <c r="WF34" s="87"/>
      <c r="WG34" s="87"/>
      <c r="WH34" s="87"/>
      <c r="WI34" s="87"/>
      <c r="WJ34" s="87"/>
      <c r="WK34" s="87"/>
      <c r="WL34" s="87"/>
      <c r="WM34" s="87"/>
      <c r="WN34" s="87"/>
      <c r="WO34" s="87"/>
      <c r="WP34" s="87"/>
      <c r="WQ34" s="87"/>
      <c r="WR34" s="87"/>
      <c r="WS34" s="87"/>
      <c r="WT34" s="87"/>
      <c r="WU34" s="87"/>
      <c r="WV34" s="87"/>
      <c r="WW34" s="87"/>
      <c r="WX34" s="87"/>
      <c r="WY34" s="87"/>
      <c r="WZ34" s="87"/>
      <c r="XA34" s="87"/>
      <c r="XB34" s="87"/>
      <c r="XC34" s="87"/>
      <c r="XD34" s="87"/>
      <c r="XE34" s="87"/>
      <c r="XF34" s="87"/>
      <c r="XG34" s="87"/>
      <c r="XH34" s="87"/>
      <c r="XI34" s="87"/>
      <c r="XJ34" s="87"/>
      <c r="XK34" s="87"/>
      <c r="XL34" s="87"/>
      <c r="XM34" s="87"/>
      <c r="XN34" s="87"/>
      <c r="XO34" s="87"/>
      <c r="XP34" s="87"/>
      <c r="XQ34" s="87"/>
      <c r="XR34" s="87"/>
      <c r="XS34" s="87"/>
      <c r="XT34" s="87"/>
      <c r="XU34" s="87"/>
      <c r="XV34" s="87"/>
      <c r="XW34" s="87"/>
      <c r="XX34" s="87"/>
      <c r="XY34" s="87"/>
      <c r="XZ34" s="87"/>
      <c r="YA34" s="87"/>
      <c r="YB34" s="87"/>
      <c r="YC34" s="87"/>
      <c r="YD34" s="87"/>
      <c r="YE34" s="87"/>
      <c r="YF34" s="87"/>
      <c r="YG34" s="87"/>
      <c r="YH34" s="87"/>
      <c r="YI34" s="87"/>
      <c r="YJ34" s="87"/>
      <c r="YK34" s="87"/>
      <c r="YL34" s="87"/>
      <c r="YM34" s="87"/>
      <c r="YN34" s="87"/>
      <c r="YO34" s="87"/>
      <c r="YP34" s="87"/>
      <c r="YQ34" s="87"/>
      <c r="YR34" s="87"/>
      <c r="YS34" s="87"/>
      <c r="YT34" s="87"/>
      <c r="YU34" s="87"/>
      <c r="YV34" s="87"/>
      <c r="YW34" s="87"/>
      <c r="YX34" s="87"/>
      <c r="YY34" s="87"/>
      <c r="YZ34" s="87"/>
      <c r="ZA34" s="87"/>
      <c r="ZB34" s="87"/>
      <c r="ZC34" s="87"/>
      <c r="ZD34" s="87"/>
      <c r="ZE34" s="87"/>
      <c r="ZF34" s="87"/>
      <c r="ZG34" s="87"/>
      <c r="ZH34" s="87"/>
      <c r="ZI34" s="87"/>
      <c r="ZJ34" s="87"/>
      <c r="ZK34" s="87"/>
      <c r="ZL34" s="87"/>
      <c r="ZM34" s="87"/>
      <c r="ZN34" s="87"/>
      <c r="ZO34" s="87"/>
      <c r="ZP34" s="87"/>
      <c r="ZQ34" s="87"/>
      <c r="ZR34" s="87"/>
      <c r="ZS34" s="87"/>
      <c r="ZT34" s="87"/>
      <c r="ZU34" s="87"/>
      <c r="ZV34" s="87"/>
      <c r="ZW34" s="87"/>
      <c r="ZX34" s="87"/>
      <c r="ZY34" s="87"/>
      <c r="ZZ34" s="87"/>
      <c r="AAA34" s="87"/>
      <c r="AAB34" s="87"/>
      <c r="AAC34" s="87"/>
      <c r="AAD34" s="87"/>
      <c r="AAE34" s="87"/>
      <c r="AAF34" s="87"/>
      <c r="AAG34" s="87"/>
      <c r="AAH34" s="87"/>
      <c r="AAI34" s="87"/>
      <c r="AAJ34" s="87"/>
      <c r="AAK34" s="87"/>
      <c r="AAL34" s="87"/>
      <c r="AAM34" s="87"/>
      <c r="AAN34" s="87"/>
      <c r="AAO34" s="87"/>
      <c r="AAP34" s="87"/>
      <c r="AAQ34" s="87"/>
      <c r="AAR34" s="87"/>
      <c r="AAS34" s="87"/>
      <c r="AAT34" s="87"/>
      <c r="AAU34" s="87"/>
      <c r="AAV34" s="87"/>
      <c r="AAW34" s="87"/>
      <c r="AAX34" s="87"/>
      <c r="AAY34" s="87"/>
      <c r="AAZ34" s="87"/>
      <c r="ABA34" s="87"/>
      <c r="ABB34" s="87"/>
      <c r="ABC34" s="87"/>
      <c r="ABD34" s="87"/>
      <c r="ABE34" s="87"/>
      <c r="ABF34" s="87"/>
      <c r="ABG34" s="87"/>
      <c r="ABH34" s="87"/>
      <c r="ABI34" s="87"/>
      <c r="ABJ34" s="87"/>
      <c r="ABK34" s="87"/>
      <c r="ABL34" s="87"/>
      <c r="ABM34" s="87"/>
      <c r="ABN34" s="87"/>
      <c r="ABO34" s="87"/>
      <c r="ABP34" s="87"/>
      <c r="ABQ34" s="87"/>
      <c r="ABR34" s="87"/>
      <c r="ABS34" s="87"/>
      <c r="ABT34" s="87"/>
      <c r="ABU34" s="87"/>
      <c r="ABV34" s="87"/>
      <c r="ABW34" s="87"/>
      <c r="ABX34" s="87"/>
      <c r="ABY34" s="87"/>
      <c r="ABZ34" s="87"/>
      <c r="ACA34" s="87"/>
      <c r="ACB34" s="87"/>
      <c r="ACC34" s="87"/>
      <c r="ACD34" s="87"/>
      <c r="ACE34" s="87"/>
      <c r="ACF34" s="87"/>
      <c r="ACG34" s="87"/>
      <c r="ACH34" s="87"/>
      <c r="ACI34" s="87"/>
      <c r="ACJ34" s="87"/>
      <c r="ACK34" s="87"/>
      <c r="ACL34" s="87"/>
      <c r="ACM34" s="87"/>
      <c r="ACN34" s="87"/>
      <c r="ACO34" s="87"/>
      <c r="ACP34" s="87"/>
      <c r="ACQ34" s="87"/>
      <c r="ACR34" s="87"/>
      <c r="ACS34" s="87"/>
      <c r="ACT34" s="87"/>
      <c r="ACU34" s="87"/>
      <c r="ACV34" s="87"/>
      <c r="ACW34" s="87"/>
      <c r="ACX34" s="87"/>
      <c r="ACY34" s="87"/>
      <c r="ACZ34" s="87"/>
      <c r="ADA34" s="87"/>
      <c r="ADB34" s="87"/>
      <c r="ADC34" s="87"/>
      <c r="ADD34" s="87"/>
      <c r="ADE34" s="87"/>
      <c r="ADF34" s="87"/>
      <c r="ADG34" s="87"/>
      <c r="ADH34" s="87"/>
      <c r="ADI34" s="87"/>
      <c r="ADJ34" s="87"/>
      <c r="ADK34" s="87"/>
      <c r="ADL34" s="87"/>
      <c r="ADM34" s="87"/>
      <c r="ADN34" s="87"/>
      <c r="ADO34" s="87"/>
      <c r="ADP34" s="87"/>
      <c r="ADQ34" s="87"/>
      <c r="ADR34" s="87"/>
      <c r="ADS34" s="87"/>
      <c r="ADT34" s="87"/>
      <c r="ADU34" s="87"/>
      <c r="ADV34" s="87"/>
      <c r="ADW34" s="87"/>
      <c r="ADX34" s="87"/>
      <c r="ADY34" s="87"/>
      <c r="ADZ34" s="87"/>
      <c r="AEA34" s="87"/>
      <c r="AEB34" s="87"/>
      <c r="AEC34" s="87"/>
      <c r="AED34" s="87"/>
      <c r="AEE34" s="87"/>
      <c r="AEF34" s="87"/>
      <c r="AEG34" s="87"/>
      <c r="AEH34" s="87"/>
      <c r="AEI34" s="87"/>
      <c r="AEJ34" s="87"/>
      <c r="AEK34" s="87"/>
      <c r="AEL34" s="87"/>
      <c r="AEM34" s="87"/>
      <c r="AEN34" s="87"/>
      <c r="AEO34" s="87"/>
      <c r="AEP34" s="87"/>
      <c r="AEQ34" s="87"/>
      <c r="AER34" s="87"/>
      <c r="AES34" s="87"/>
      <c r="AET34" s="87"/>
      <c r="AEU34" s="87"/>
      <c r="AEV34" s="87"/>
      <c r="AEW34" s="87"/>
      <c r="AEX34" s="87"/>
      <c r="AEY34" s="87"/>
      <c r="AEZ34" s="87"/>
      <c r="AFA34" s="87"/>
      <c r="AFB34" s="87"/>
      <c r="AFC34" s="87"/>
      <c r="AFD34" s="87"/>
      <c r="AFE34" s="87"/>
      <c r="AFF34" s="87"/>
      <c r="AFG34" s="87"/>
      <c r="AFH34" s="87"/>
      <c r="AFI34" s="87"/>
      <c r="AFJ34" s="87"/>
      <c r="AFK34" s="87"/>
      <c r="AFL34" s="87"/>
      <c r="AFM34" s="87"/>
      <c r="AFN34" s="87"/>
      <c r="AFO34" s="87"/>
      <c r="AFP34" s="87"/>
      <c r="AFQ34" s="87"/>
      <c r="AFR34" s="87"/>
      <c r="AFS34" s="87"/>
      <c r="AFT34" s="87"/>
      <c r="AFU34" s="87"/>
      <c r="AFV34" s="87"/>
      <c r="AFW34" s="87"/>
      <c r="AFX34" s="87"/>
      <c r="AFY34" s="87"/>
      <c r="AFZ34" s="87"/>
      <c r="AGA34" s="87"/>
      <c r="AGB34" s="87"/>
      <c r="AGC34" s="87"/>
      <c r="AGD34" s="87"/>
      <c r="AGE34" s="87"/>
      <c r="AGF34" s="87"/>
      <c r="AGG34" s="87"/>
      <c r="AGH34" s="87"/>
      <c r="AGI34" s="87"/>
      <c r="AGJ34" s="87"/>
      <c r="AGK34" s="87"/>
      <c r="AGL34" s="87"/>
      <c r="AGM34" s="87"/>
      <c r="AGN34" s="87"/>
      <c r="AGO34" s="87"/>
      <c r="AGP34" s="87"/>
      <c r="AGQ34" s="87"/>
      <c r="AGR34" s="87"/>
      <c r="AGS34" s="87"/>
      <c r="AGT34" s="87"/>
      <c r="AGU34" s="87"/>
      <c r="AGV34" s="87"/>
      <c r="AGW34" s="87"/>
      <c r="AGX34" s="87"/>
      <c r="AGY34" s="87"/>
      <c r="AGZ34" s="87"/>
      <c r="AHA34" s="87"/>
      <c r="AHB34" s="87"/>
      <c r="AHC34" s="87"/>
      <c r="AHD34" s="87"/>
      <c r="AHE34" s="87"/>
      <c r="AHF34" s="87"/>
      <c r="AHG34" s="87"/>
      <c r="AHH34" s="87"/>
      <c r="AHI34" s="87"/>
      <c r="AHJ34" s="87"/>
      <c r="AHK34" s="87"/>
      <c r="AHL34" s="87"/>
      <c r="AHM34" s="87"/>
      <c r="AHN34" s="87"/>
      <c r="AHO34" s="87"/>
      <c r="AHP34" s="87"/>
      <c r="AHQ34" s="87"/>
      <c r="AHR34" s="87"/>
      <c r="AHS34" s="87"/>
      <c r="AHT34" s="87"/>
      <c r="AHU34" s="87"/>
      <c r="AHV34" s="87"/>
      <c r="AHW34" s="87"/>
      <c r="AHX34" s="87"/>
      <c r="AHY34" s="87"/>
      <c r="AHZ34" s="87"/>
      <c r="AIA34" s="87"/>
      <c r="AIB34" s="87"/>
      <c r="AIC34" s="87"/>
      <c r="AID34" s="87"/>
      <c r="AIE34" s="87"/>
      <c r="AIF34" s="87"/>
      <c r="AIG34" s="87"/>
      <c r="AIH34" s="87"/>
      <c r="AII34" s="87"/>
      <c r="AIJ34" s="87"/>
      <c r="AIK34" s="87"/>
      <c r="AIL34" s="87"/>
      <c r="AIM34" s="87"/>
    </row>
    <row r="35" spans="1:923" s="6" customFormat="1" ht="15" customHeight="1" x14ac:dyDescent="0.2">
      <c r="A35" s="166" t="s">
        <v>55</v>
      </c>
      <c r="B35" s="196"/>
      <c r="C35" s="197"/>
      <c r="D35" s="191" t="e">
        <f t="shared" si="13"/>
        <v>#DIV/0!</v>
      </c>
      <c r="E35" s="197"/>
      <c r="F35" s="191" t="e">
        <f t="shared" si="5"/>
        <v>#DIV/0!</v>
      </c>
      <c r="G35" s="196"/>
      <c r="H35" s="191" t="e">
        <f t="shared" si="6"/>
        <v>#DIV/0!</v>
      </c>
      <c r="I35" s="196"/>
      <c r="J35" s="191" t="e">
        <f t="shared" si="14"/>
        <v>#DIV/0!</v>
      </c>
      <c r="K35" s="196"/>
      <c r="L35" s="191" t="e">
        <f t="shared" si="15"/>
        <v>#DIV/0!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  <c r="JF35" s="87"/>
      <c r="JG35" s="87"/>
      <c r="JH35" s="87"/>
      <c r="JI35" s="87"/>
      <c r="JJ35" s="87"/>
      <c r="JK35" s="87"/>
      <c r="JL35" s="87"/>
      <c r="JM35" s="87"/>
      <c r="JN35" s="87"/>
      <c r="JO35" s="87"/>
      <c r="JP35" s="87"/>
      <c r="JQ35" s="87"/>
      <c r="JR35" s="87"/>
      <c r="JS35" s="87"/>
      <c r="JT35" s="87"/>
      <c r="JU35" s="87"/>
      <c r="JV35" s="87"/>
      <c r="JW35" s="87"/>
      <c r="JX35" s="87"/>
      <c r="JY35" s="87"/>
      <c r="JZ35" s="87"/>
      <c r="KA35" s="87"/>
      <c r="KB35" s="87"/>
      <c r="KC35" s="87"/>
      <c r="KD35" s="87"/>
      <c r="KE35" s="87"/>
      <c r="KF35" s="87"/>
      <c r="KG35" s="87"/>
      <c r="KH35" s="87"/>
      <c r="KI35" s="87"/>
      <c r="KJ35" s="87"/>
      <c r="KK35" s="87"/>
      <c r="KL35" s="87"/>
      <c r="KM35" s="87"/>
      <c r="KN35" s="87"/>
      <c r="KO35" s="87"/>
      <c r="KP35" s="87"/>
      <c r="KQ35" s="87"/>
      <c r="KR35" s="87"/>
      <c r="KS35" s="87"/>
      <c r="KT35" s="87"/>
      <c r="KU35" s="87"/>
      <c r="KV35" s="87"/>
      <c r="KW35" s="87"/>
      <c r="KX35" s="87"/>
      <c r="KY35" s="87"/>
      <c r="KZ35" s="87"/>
      <c r="LA35" s="87"/>
      <c r="LB35" s="87"/>
      <c r="LC35" s="87"/>
      <c r="LD35" s="87"/>
      <c r="LE35" s="87"/>
      <c r="LF35" s="87"/>
      <c r="LG35" s="87"/>
      <c r="LH35" s="87"/>
      <c r="LI35" s="87"/>
      <c r="LJ35" s="87"/>
      <c r="LK35" s="87"/>
      <c r="LL35" s="87"/>
      <c r="LM35" s="87"/>
      <c r="LN35" s="87"/>
      <c r="LO35" s="87"/>
      <c r="LP35" s="87"/>
      <c r="LQ35" s="87"/>
      <c r="LR35" s="87"/>
      <c r="LS35" s="87"/>
      <c r="LT35" s="87"/>
      <c r="LU35" s="87"/>
      <c r="LV35" s="87"/>
      <c r="LW35" s="87"/>
      <c r="LX35" s="87"/>
      <c r="LY35" s="87"/>
      <c r="LZ35" s="87"/>
      <c r="MA35" s="87"/>
      <c r="MB35" s="87"/>
      <c r="MC35" s="87"/>
      <c r="MD35" s="87"/>
      <c r="ME35" s="87"/>
      <c r="MF35" s="87"/>
      <c r="MG35" s="87"/>
      <c r="MH35" s="87"/>
      <c r="MI35" s="87"/>
      <c r="MJ35" s="87"/>
      <c r="MK35" s="87"/>
      <c r="ML35" s="87"/>
      <c r="MM35" s="87"/>
      <c r="MN35" s="87"/>
      <c r="MO35" s="87"/>
      <c r="MP35" s="87"/>
      <c r="MQ35" s="87"/>
      <c r="MR35" s="87"/>
      <c r="MS35" s="87"/>
      <c r="MT35" s="87"/>
      <c r="MU35" s="87"/>
      <c r="MV35" s="87"/>
      <c r="MW35" s="87"/>
      <c r="MX35" s="87"/>
      <c r="MY35" s="87"/>
      <c r="MZ35" s="87"/>
      <c r="NA35" s="87"/>
      <c r="NB35" s="87"/>
      <c r="NC35" s="87"/>
      <c r="ND35" s="87"/>
      <c r="NE35" s="87"/>
      <c r="NF35" s="87"/>
      <c r="NG35" s="87"/>
      <c r="NH35" s="87"/>
      <c r="NI35" s="87"/>
      <c r="NJ35" s="87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  <c r="OR35" s="87"/>
      <c r="OS35" s="87"/>
      <c r="OT35" s="87"/>
      <c r="OU35" s="87"/>
      <c r="OV35" s="87"/>
      <c r="OW35" s="87"/>
      <c r="OX35" s="87"/>
      <c r="OY35" s="87"/>
      <c r="OZ35" s="87"/>
      <c r="PA35" s="87"/>
      <c r="PB35" s="87"/>
      <c r="PC35" s="87"/>
      <c r="PD35" s="87"/>
      <c r="PE35" s="87"/>
      <c r="PF35" s="87"/>
      <c r="PG35" s="87"/>
      <c r="PH35" s="87"/>
      <c r="PI35" s="87"/>
      <c r="PJ35" s="87"/>
      <c r="PK35" s="87"/>
      <c r="PL35" s="87"/>
      <c r="PM35" s="87"/>
      <c r="PN35" s="87"/>
      <c r="PO35" s="87"/>
      <c r="PP35" s="87"/>
      <c r="PQ35" s="87"/>
      <c r="PR35" s="87"/>
      <c r="PS35" s="87"/>
      <c r="PT35" s="87"/>
      <c r="PU35" s="87"/>
      <c r="PV35" s="87"/>
      <c r="PW35" s="87"/>
      <c r="PX35" s="87"/>
      <c r="PY35" s="87"/>
      <c r="PZ35" s="87"/>
      <c r="QA35" s="87"/>
      <c r="QB35" s="87"/>
      <c r="QC35" s="87"/>
      <c r="QD35" s="87"/>
      <c r="QE35" s="87"/>
      <c r="QF35" s="87"/>
      <c r="QG35" s="87"/>
      <c r="QH35" s="87"/>
      <c r="QI35" s="87"/>
      <c r="QJ35" s="87"/>
      <c r="QK35" s="87"/>
      <c r="QL35" s="87"/>
      <c r="QM35" s="87"/>
      <c r="QN35" s="87"/>
      <c r="QO35" s="87"/>
      <c r="QP35" s="87"/>
      <c r="QQ35" s="87"/>
      <c r="QR35" s="87"/>
      <c r="QS35" s="87"/>
      <c r="QT35" s="87"/>
      <c r="QU35" s="87"/>
      <c r="QV35" s="87"/>
      <c r="QW35" s="87"/>
      <c r="QX35" s="87"/>
      <c r="QY35" s="87"/>
      <c r="QZ35" s="87"/>
      <c r="RA35" s="87"/>
      <c r="RB35" s="87"/>
      <c r="RC35" s="87"/>
      <c r="RD35" s="87"/>
      <c r="RE35" s="87"/>
      <c r="RF35" s="87"/>
      <c r="RG35" s="87"/>
      <c r="RH35" s="87"/>
      <c r="RI35" s="87"/>
      <c r="RJ35" s="87"/>
      <c r="RK35" s="87"/>
      <c r="RL35" s="87"/>
      <c r="RM35" s="87"/>
      <c r="RN35" s="87"/>
      <c r="RO35" s="87"/>
      <c r="RP35" s="87"/>
      <c r="RQ35" s="87"/>
      <c r="RR35" s="87"/>
      <c r="RS35" s="87"/>
      <c r="RT35" s="87"/>
      <c r="RU35" s="87"/>
      <c r="RV35" s="87"/>
      <c r="RW35" s="87"/>
      <c r="RX35" s="87"/>
      <c r="RY35" s="87"/>
      <c r="RZ35" s="87"/>
      <c r="SA35" s="87"/>
      <c r="SB35" s="87"/>
      <c r="SC35" s="87"/>
      <c r="SD35" s="87"/>
      <c r="SE35" s="87"/>
      <c r="SF35" s="87"/>
      <c r="SG35" s="87"/>
      <c r="SH35" s="87"/>
      <c r="SI35" s="87"/>
      <c r="SJ35" s="87"/>
      <c r="SK35" s="87"/>
      <c r="SL35" s="87"/>
      <c r="SM35" s="87"/>
      <c r="SN35" s="87"/>
      <c r="SO35" s="87"/>
      <c r="SP35" s="87"/>
      <c r="SQ35" s="87"/>
      <c r="SR35" s="87"/>
      <c r="SS35" s="87"/>
      <c r="ST35" s="87"/>
      <c r="SU35" s="87"/>
      <c r="SV35" s="87"/>
      <c r="SW35" s="87"/>
      <c r="SX35" s="87"/>
      <c r="SY35" s="87"/>
      <c r="SZ35" s="87"/>
      <c r="TA35" s="87"/>
      <c r="TB35" s="87"/>
      <c r="TC35" s="87"/>
      <c r="TD35" s="87"/>
      <c r="TE35" s="87"/>
      <c r="TF35" s="87"/>
      <c r="TG35" s="87"/>
      <c r="TH35" s="87"/>
      <c r="TI35" s="87"/>
      <c r="TJ35" s="87"/>
      <c r="TK35" s="87"/>
      <c r="TL35" s="87"/>
      <c r="TM35" s="87"/>
      <c r="TN35" s="87"/>
      <c r="TO35" s="87"/>
      <c r="TP35" s="87"/>
      <c r="TQ35" s="87"/>
      <c r="TR35" s="87"/>
      <c r="TS35" s="87"/>
      <c r="TT35" s="87"/>
      <c r="TU35" s="87"/>
      <c r="TV35" s="87"/>
      <c r="TW35" s="87"/>
      <c r="TX35" s="87"/>
      <c r="TY35" s="87"/>
      <c r="TZ35" s="87"/>
      <c r="UA35" s="87"/>
      <c r="UB35" s="87"/>
      <c r="UC35" s="87"/>
      <c r="UD35" s="87"/>
      <c r="UE35" s="87"/>
      <c r="UF35" s="87"/>
      <c r="UG35" s="87"/>
      <c r="UH35" s="87"/>
      <c r="UI35" s="87"/>
      <c r="UJ35" s="87"/>
      <c r="UK35" s="87"/>
      <c r="UL35" s="87"/>
      <c r="UM35" s="87"/>
      <c r="UN35" s="87"/>
      <c r="UO35" s="87"/>
      <c r="UP35" s="87"/>
      <c r="UQ35" s="87"/>
      <c r="UR35" s="87"/>
      <c r="US35" s="87"/>
      <c r="UT35" s="87"/>
      <c r="UU35" s="87"/>
      <c r="UV35" s="87"/>
      <c r="UW35" s="87"/>
      <c r="UX35" s="87"/>
      <c r="UY35" s="87"/>
      <c r="UZ35" s="87"/>
      <c r="VA35" s="87"/>
      <c r="VB35" s="87"/>
      <c r="VC35" s="87"/>
      <c r="VD35" s="87"/>
      <c r="VE35" s="87"/>
      <c r="VF35" s="87"/>
      <c r="VG35" s="87"/>
      <c r="VH35" s="87"/>
      <c r="VI35" s="87"/>
      <c r="VJ35" s="87"/>
      <c r="VK35" s="87"/>
      <c r="VL35" s="87"/>
      <c r="VM35" s="87"/>
      <c r="VN35" s="87"/>
      <c r="VO35" s="87"/>
      <c r="VP35" s="87"/>
      <c r="VQ35" s="87"/>
      <c r="VR35" s="87"/>
      <c r="VS35" s="87"/>
      <c r="VT35" s="87"/>
      <c r="VU35" s="87"/>
      <c r="VV35" s="87"/>
      <c r="VW35" s="87"/>
      <c r="VX35" s="87"/>
      <c r="VY35" s="87"/>
      <c r="VZ35" s="87"/>
      <c r="WA35" s="87"/>
      <c r="WB35" s="87"/>
      <c r="WC35" s="87"/>
      <c r="WD35" s="87"/>
      <c r="WE35" s="87"/>
      <c r="WF35" s="87"/>
      <c r="WG35" s="87"/>
      <c r="WH35" s="87"/>
      <c r="WI35" s="87"/>
      <c r="WJ35" s="87"/>
      <c r="WK35" s="87"/>
      <c r="WL35" s="87"/>
      <c r="WM35" s="87"/>
      <c r="WN35" s="87"/>
      <c r="WO35" s="87"/>
      <c r="WP35" s="87"/>
      <c r="WQ35" s="87"/>
      <c r="WR35" s="87"/>
      <c r="WS35" s="87"/>
      <c r="WT35" s="87"/>
      <c r="WU35" s="87"/>
      <c r="WV35" s="87"/>
      <c r="WW35" s="87"/>
      <c r="WX35" s="87"/>
      <c r="WY35" s="87"/>
      <c r="WZ35" s="87"/>
      <c r="XA35" s="87"/>
      <c r="XB35" s="87"/>
      <c r="XC35" s="87"/>
      <c r="XD35" s="87"/>
      <c r="XE35" s="87"/>
      <c r="XF35" s="87"/>
      <c r="XG35" s="87"/>
      <c r="XH35" s="87"/>
      <c r="XI35" s="87"/>
      <c r="XJ35" s="87"/>
      <c r="XK35" s="87"/>
      <c r="XL35" s="87"/>
      <c r="XM35" s="87"/>
      <c r="XN35" s="87"/>
      <c r="XO35" s="87"/>
      <c r="XP35" s="87"/>
      <c r="XQ35" s="87"/>
      <c r="XR35" s="87"/>
      <c r="XS35" s="87"/>
      <c r="XT35" s="87"/>
      <c r="XU35" s="87"/>
      <c r="XV35" s="87"/>
      <c r="XW35" s="87"/>
      <c r="XX35" s="87"/>
      <c r="XY35" s="87"/>
      <c r="XZ35" s="87"/>
      <c r="YA35" s="87"/>
      <c r="YB35" s="87"/>
      <c r="YC35" s="87"/>
      <c r="YD35" s="87"/>
      <c r="YE35" s="87"/>
      <c r="YF35" s="87"/>
      <c r="YG35" s="87"/>
      <c r="YH35" s="87"/>
      <c r="YI35" s="87"/>
      <c r="YJ35" s="87"/>
      <c r="YK35" s="87"/>
      <c r="YL35" s="87"/>
      <c r="YM35" s="87"/>
      <c r="YN35" s="87"/>
      <c r="YO35" s="87"/>
      <c r="YP35" s="87"/>
      <c r="YQ35" s="87"/>
      <c r="YR35" s="87"/>
      <c r="YS35" s="87"/>
      <c r="YT35" s="87"/>
      <c r="YU35" s="87"/>
      <c r="YV35" s="87"/>
      <c r="YW35" s="87"/>
      <c r="YX35" s="87"/>
      <c r="YY35" s="87"/>
      <c r="YZ35" s="87"/>
      <c r="ZA35" s="87"/>
      <c r="ZB35" s="87"/>
      <c r="ZC35" s="87"/>
      <c r="ZD35" s="87"/>
      <c r="ZE35" s="87"/>
      <c r="ZF35" s="87"/>
      <c r="ZG35" s="87"/>
      <c r="ZH35" s="87"/>
      <c r="ZI35" s="87"/>
      <c r="ZJ35" s="87"/>
      <c r="ZK35" s="87"/>
      <c r="ZL35" s="87"/>
      <c r="ZM35" s="87"/>
      <c r="ZN35" s="87"/>
      <c r="ZO35" s="87"/>
      <c r="ZP35" s="87"/>
      <c r="ZQ35" s="87"/>
      <c r="ZR35" s="87"/>
      <c r="ZS35" s="87"/>
      <c r="ZT35" s="87"/>
      <c r="ZU35" s="87"/>
      <c r="ZV35" s="87"/>
      <c r="ZW35" s="87"/>
      <c r="ZX35" s="87"/>
      <c r="ZY35" s="87"/>
      <c r="ZZ35" s="87"/>
      <c r="AAA35" s="87"/>
      <c r="AAB35" s="87"/>
      <c r="AAC35" s="87"/>
      <c r="AAD35" s="87"/>
      <c r="AAE35" s="87"/>
      <c r="AAF35" s="87"/>
      <c r="AAG35" s="87"/>
      <c r="AAH35" s="87"/>
      <c r="AAI35" s="87"/>
      <c r="AAJ35" s="87"/>
      <c r="AAK35" s="87"/>
      <c r="AAL35" s="87"/>
      <c r="AAM35" s="87"/>
      <c r="AAN35" s="87"/>
      <c r="AAO35" s="87"/>
      <c r="AAP35" s="87"/>
      <c r="AAQ35" s="87"/>
      <c r="AAR35" s="87"/>
      <c r="AAS35" s="87"/>
      <c r="AAT35" s="87"/>
      <c r="AAU35" s="87"/>
      <c r="AAV35" s="87"/>
      <c r="AAW35" s="87"/>
      <c r="AAX35" s="87"/>
      <c r="AAY35" s="87"/>
      <c r="AAZ35" s="87"/>
      <c r="ABA35" s="87"/>
      <c r="ABB35" s="87"/>
      <c r="ABC35" s="87"/>
      <c r="ABD35" s="87"/>
      <c r="ABE35" s="87"/>
      <c r="ABF35" s="87"/>
      <c r="ABG35" s="87"/>
      <c r="ABH35" s="87"/>
      <c r="ABI35" s="87"/>
      <c r="ABJ35" s="87"/>
      <c r="ABK35" s="87"/>
      <c r="ABL35" s="87"/>
      <c r="ABM35" s="87"/>
      <c r="ABN35" s="87"/>
      <c r="ABO35" s="87"/>
      <c r="ABP35" s="87"/>
      <c r="ABQ35" s="87"/>
      <c r="ABR35" s="87"/>
      <c r="ABS35" s="87"/>
      <c r="ABT35" s="87"/>
      <c r="ABU35" s="87"/>
      <c r="ABV35" s="87"/>
      <c r="ABW35" s="87"/>
      <c r="ABX35" s="87"/>
      <c r="ABY35" s="87"/>
      <c r="ABZ35" s="87"/>
      <c r="ACA35" s="87"/>
      <c r="ACB35" s="87"/>
      <c r="ACC35" s="87"/>
      <c r="ACD35" s="87"/>
      <c r="ACE35" s="87"/>
      <c r="ACF35" s="87"/>
      <c r="ACG35" s="87"/>
      <c r="ACH35" s="87"/>
      <c r="ACI35" s="87"/>
      <c r="ACJ35" s="87"/>
      <c r="ACK35" s="87"/>
      <c r="ACL35" s="87"/>
      <c r="ACM35" s="87"/>
      <c r="ACN35" s="87"/>
      <c r="ACO35" s="87"/>
      <c r="ACP35" s="87"/>
      <c r="ACQ35" s="87"/>
      <c r="ACR35" s="87"/>
      <c r="ACS35" s="87"/>
      <c r="ACT35" s="87"/>
      <c r="ACU35" s="87"/>
      <c r="ACV35" s="87"/>
      <c r="ACW35" s="87"/>
      <c r="ACX35" s="87"/>
      <c r="ACY35" s="87"/>
      <c r="ACZ35" s="87"/>
      <c r="ADA35" s="87"/>
      <c r="ADB35" s="87"/>
      <c r="ADC35" s="87"/>
      <c r="ADD35" s="87"/>
      <c r="ADE35" s="87"/>
      <c r="ADF35" s="87"/>
      <c r="ADG35" s="87"/>
      <c r="ADH35" s="87"/>
      <c r="ADI35" s="87"/>
      <c r="ADJ35" s="87"/>
      <c r="ADK35" s="87"/>
      <c r="ADL35" s="87"/>
      <c r="ADM35" s="87"/>
      <c r="ADN35" s="87"/>
      <c r="ADO35" s="87"/>
      <c r="ADP35" s="87"/>
      <c r="ADQ35" s="87"/>
      <c r="ADR35" s="87"/>
      <c r="ADS35" s="87"/>
      <c r="ADT35" s="87"/>
      <c r="ADU35" s="87"/>
      <c r="ADV35" s="87"/>
      <c r="ADW35" s="87"/>
      <c r="ADX35" s="87"/>
      <c r="ADY35" s="87"/>
      <c r="ADZ35" s="87"/>
      <c r="AEA35" s="87"/>
      <c r="AEB35" s="87"/>
      <c r="AEC35" s="87"/>
      <c r="AED35" s="87"/>
      <c r="AEE35" s="87"/>
      <c r="AEF35" s="87"/>
      <c r="AEG35" s="87"/>
      <c r="AEH35" s="87"/>
      <c r="AEI35" s="87"/>
      <c r="AEJ35" s="87"/>
      <c r="AEK35" s="87"/>
      <c r="AEL35" s="87"/>
      <c r="AEM35" s="87"/>
      <c r="AEN35" s="87"/>
      <c r="AEO35" s="87"/>
      <c r="AEP35" s="87"/>
      <c r="AEQ35" s="87"/>
      <c r="AER35" s="87"/>
      <c r="AES35" s="87"/>
      <c r="AET35" s="87"/>
      <c r="AEU35" s="87"/>
      <c r="AEV35" s="87"/>
      <c r="AEW35" s="87"/>
      <c r="AEX35" s="87"/>
      <c r="AEY35" s="87"/>
      <c r="AEZ35" s="87"/>
      <c r="AFA35" s="87"/>
      <c r="AFB35" s="87"/>
      <c r="AFC35" s="87"/>
      <c r="AFD35" s="87"/>
      <c r="AFE35" s="87"/>
      <c r="AFF35" s="87"/>
      <c r="AFG35" s="87"/>
      <c r="AFH35" s="87"/>
      <c r="AFI35" s="87"/>
      <c r="AFJ35" s="87"/>
      <c r="AFK35" s="87"/>
      <c r="AFL35" s="87"/>
      <c r="AFM35" s="87"/>
      <c r="AFN35" s="87"/>
      <c r="AFO35" s="87"/>
      <c r="AFP35" s="87"/>
      <c r="AFQ35" s="87"/>
      <c r="AFR35" s="87"/>
      <c r="AFS35" s="87"/>
      <c r="AFT35" s="87"/>
      <c r="AFU35" s="87"/>
      <c r="AFV35" s="87"/>
      <c r="AFW35" s="87"/>
      <c r="AFX35" s="87"/>
      <c r="AFY35" s="87"/>
      <c r="AFZ35" s="87"/>
      <c r="AGA35" s="87"/>
      <c r="AGB35" s="87"/>
      <c r="AGC35" s="87"/>
      <c r="AGD35" s="87"/>
      <c r="AGE35" s="87"/>
      <c r="AGF35" s="87"/>
      <c r="AGG35" s="87"/>
      <c r="AGH35" s="87"/>
      <c r="AGI35" s="87"/>
      <c r="AGJ35" s="87"/>
      <c r="AGK35" s="87"/>
      <c r="AGL35" s="87"/>
      <c r="AGM35" s="87"/>
      <c r="AGN35" s="87"/>
      <c r="AGO35" s="87"/>
      <c r="AGP35" s="87"/>
      <c r="AGQ35" s="87"/>
      <c r="AGR35" s="87"/>
      <c r="AGS35" s="87"/>
      <c r="AGT35" s="87"/>
      <c r="AGU35" s="87"/>
      <c r="AGV35" s="87"/>
      <c r="AGW35" s="87"/>
      <c r="AGX35" s="87"/>
      <c r="AGY35" s="87"/>
      <c r="AGZ35" s="87"/>
      <c r="AHA35" s="87"/>
      <c r="AHB35" s="87"/>
      <c r="AHC35" s="87"/>
      <c r="AHD35" s="87"/>
      <c r="AHE35" s="87"/>
      <c r="AHF35" s="87"/>
      <c r="AHG35" s="87"/>
      <c r="AHH35" s="87"/>
      <c r="AHI35" s="87"/>
      <c r="AHJ35" s="87"/>
      <c r="AHK35" s="87"/>
      <c r="AHL35" s="87"/>
      <c r="AHM35" s="87"/>
      <c r="AHN35" s="87"/>
      <c r="AHO35" s="87"/>
      <c r="AHP35" s="87"/>
      <c r="AHQ35" s="87"/>
      <c r="AHR35" s="87"/>
      <c r="AHS35" s="87"/>
      <c r="AHT35" s="87"/>
      <c r="AHU35" s="87"/>
      <c r="AHV35" s="87"/>
      <c r="AHW35" s="87"/>
      <c r="AHX35" s="87"/>
      <c r="AHY35" s="87"/>
      <c r="AHZ35" s="87"/>
      <c r="AIA35" s="87"/>
      <c r="AIB35" s="87"/>
      <c r="AIC35" s="87"/>
      <c r="AID35" s="87"/>
      <c r="AIE35" s="87"/>
      <c r="AIF35" s="87"/>
      <c r="AIG35" s="87"/>
      <c r="AIH35" s="87"/>
      <c r="AII35" s="87"/>
      <c r="AIJ35" s="87"/>
      <c r="AIK35" s="87"/>
      <c r="AIL35" s="87"/>
      <c r="AIM35" s="87"/>
    </row>
    <row r="36" spans="1:923" ht="15.75" customHeight="1" x14ac:dyDescent="0.25">
      <c r="A36" s="168" t="s">
        <v>23</v>
      </c>
      <c r="B36" s="196">
        <f t="shared" ref="B36" si="16">SUM(B37:B38)</f>
        <v>0</v>
      </c>
      <c r="C36" s="197">
        <f t="shared" ref="C36" si="17">SUM(C37:C38)</f>
        <v>0</v>
      </c>
      <c r="D36" s="191" t="e">
        <f t="shared" si="13"/>
        <v>#DIV/0!</v>
      </c>
      <c r="E36" s="197">
        <f t="shared" ref="E36" si="18">SUM(E37:E38)</f>
        <v>0</v>
      </c>
      <c r="F36" s="191" t="e">
        <f t="shared" si="5"/>
        <v>#DIV/0!</v>
      </c>
      <c r="G36" s="196">
        <f t="shared" ref="G36:I36" si="19">SUM(G37:G38)</f>
        <v>0</v>
      </c>
      <c r="H36" s="191" t="e">
        <f t="shared" si="6"/>
        <v>#DIV/0!</v>
      </c>
      <c r="I36" s="196">
        <f t="shared" si="19"/>
        <v>0</v>
      </c>
      <c r="J36" s="191" t="e">
        <f t="shared" si="14"/>
        <v>#DIV/0!</v>
      </c>
      <c r="K36" s="196">
        <f t="shared" ref="K36" si="20">SUM(K37:K38)</f>
        <v>0</v>
      </c>
      <c r="L36" s="191" t="e">
        <f t="shared" si="15"/>
        <v>#DIV/0!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  <c r="AEQ36" s="10"/>
      <c r="AER36" s="10"/>
      <c r="AES36" s="10"/>
      <c r="AET36" s="10"/>
      <c r="AEU36" s="10"/>
      <c r="AEV36" s="10"/>
      <c r="AEW36" s="10"/>
      <c r="AEX36" s="10"/>
      <c r="AEY36" s="10"/>
      <c r="AEZ36" s="10"/>
      <c r="AFA36" s="10"/>
      <c r="AFB36" s="10"/>
      <c r="AFC36" s="10"/>
      <c r="AFD36" s="10"/>
      <c r="AFE36" s="10"/>
      <c r="AFF36" s="10"/>
      <c r="AFG36" s="10"/>
      <c r="AFH36" s="10"/>
      <c r="AFI36" s="10"/>
      <c r="AFJ36" s="10"/>
      <c r="AFK36" s="10"/>
      <c r="AFL36" s="10"/>
      <c r="AFM36" s="10"/>
      <c r="AFN36" s="10"/>
      <c r="AFO36" s="10"/>
      <c r="AFP36" s="10"/>
      <c r="AFQ36" s="10"/>
      <c r="AFR36" s="10"/>
      <c r="AFS36" s="10"/>
      <c r="AFT36" s="10"/>
      <c r="AFU36" s="10"/>
      <c r="AFV36" s="10"/>
      <c r="AFW36" s="10"/>
      <c r="AFX36" s="10"/>
      <c r="AFY36" s="10"/>
      <c r="AFZ36" s="10"/>
      <c r="AGA36" s="10"/>
      <c r="AGB36" s="10"/>
      <c r="AGC36" s="10"/>
      <c r="AGD36" s="10"/>
      <c r="AGE36" s="10"/>
      <c r="AGF36" s="10"/>
      <c r="AGG36" s="10"/>
      <c r="AGH36" s="10"/>
      <c r="AGI36" s="10"/>
      <c r="AGJ36" s="10"/>
      <c r="AGK36" s="10"/>
      <c r="AGL36" s="10"/>
      <c r="AGM36" s="10"/>
      <c r="AGN36" s="10"/>
      <c r="AGO36" s="10"/>
      <c r="AGP36" s="10"/>
      <c r="AGQ36" s="10"/>
      <c r="AGR36" s="10"/>
      <c r="AGS36" s="10"/>
      <c r="AGT36" s="10"/>
      <c r="AGU36" s="10"/>
      <c r="AGV36" s="10"/>
      <c r="AGW36" s="10"/>
      <c r="AGX36" s="10"/>
      <c r="AGY36" s="10"/>
      <c r="AGZ36" s="10"/>
      <c r="AHA36" s="10"/>
      <c r="AHB36" s="10"/>
      <c r="AHC36" s="10"/>
      <c r="AHD36" s="10"/>
      <c r="AHE36" s="10"/>
      <c r="AHF36" s="10"/>
      <c r="AHG36" s="10"/>
      <c r="AHH36" s="10"/>
      <c r="AHI36" s="10"/>
      <c r="AHJ36" s="10"/>
      <c r="AHK36" s="10"/>
      <c r="AHL36" s="10"/>
      <c r="AHM36" s="10"/>
      <c r="AHN36" s="10"/>
      <c r="AHO36" s="10"/>
      <c r="AHP36" s="10"/>
      <c r="AHQ36" s="10"/>
      <c r="AHR36" s="10"/>
      <c r="AHS36" s="10"/>
      <c r="AHT36" s="10"/>
      <c r="AHU36" s="10"/>
      <c r="AHV36" s="10"/>
      <c r="AHW36" s="10"/>
      <c r="AHX36" s="10"/>
      <c r="AHY36" s="10"/>
      <c r="AHZ36" s="10"/>
      <c r="AIA36" s="10"/>
      <c r="AIB36" s="10"/>
      <c r="AIC36" s="10"/>
      <c r="AID36" s="10"/>
      <c r="AIE36" s="10"/>
      <c r="AIF36" s="10"/>
      <c r="AIG36" s="10"/>
      <c r="AIH36" s="10"/>
      <c r="AII36" s="10"/>
      <c r="AIJ36" s="10"/>
      <c r="AIK36" s="10"/>
      <c r="AIL36" s="10"/>
      <c r="AIM36" s="10"/>
    </row>
    <row r="37" spans="1:923" s="6" customFormat="1" ht="15" customHeight="1" x14ac:dyDescent="0.2">
      <c r="A37" s="166" t="s">
        <v>55</v>
      </c>
      <c r="B37" s="196"/>
      <c r="C37" s="197"/>
      <c r="D37" s="191" t="e">
        <f t="shared" si="13"/>
        <v>#DIV/0!</v>
      </c>
      <c r="E37" s="197"/>
      <c r="F37" s="191" t="e">
        <f t="shared" si="5"/>
        <v>#DIV/0!</v>
      </c>
      <c r="G37" s="196"/>
      <c r="H37" s="191" t="e">
        <f t="shared" si="6"/>
        <v>#DIV/0!</v>
      </c>
      <c r="I37" s="196"/>
      <c r="J37" s="191" t="e">
        <f t="shared" si="14"/>
        <v>#DIV/0!</v>
      </c>
      <c r="K37" s="196"/>
      <c r="L37" s="191" t="e">
        <f t="shared" si="15"/>
        <v>#DIV/0!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  <c r="IW37" s="87"/>
      <c r="IX37" s="87"/>
      <c r="IY37" s="87"/>
      <c r="IZ37" s="87"/>
      <c r="JA37" s="87"/>
      <c r="JB37" s="87"/>
      <c r="JC37" s="87"/>
      <c r="JD37" s="87"/>
      <c r="JE37" s="87"/>
      <c r="JF37" s="87"/>
      <c r="JG37" s="87"/>
      <c r="JH37" s="87"/>
      <c r="JI37" s="87"/>
      <c r="JJ37" s="87"/>
      <c r="JK37" s="87"/>
      <c r="JL37" s="87"/>
      <c r="JM37" s="87"/>
      <c r="JN37" s="87"/>
      <c r="JO37" s="87"/>
      <c r="JP37" s="87"/>
      <c r="JQ37" s="87"/>
      <c r="JR37" s="87"/>
      <c r="JS37" s="87"/>
      <c r="JT37" s="87"/>
      <c r="JU37" s="87"/>
      <c r="JV37" s="87"/>
      <c r="JW37" s="87"/>
      <c r="JX37" s="87"/>
      <c r="JY37" s="87"/>
      <c r="JZ37" s="87"/>
      <c r="KA37" s="87"/>
      <c r="KB37" s="87"/>
      <c r="KC37" s="87"/>
      <c r="KD37" s="87"/>
      <c r="KE37" s="87"/>
      <c r="KF37" s="87"/>
      <c r="KG37" s="87"/>
      <c r="KH37" s="87"/>
      <c r="KI37" s="87"/>
      <c r="KJ37" s="87"/>
      <c r="KK37" s="87"/>
      <c r="KL37" s="87"/>
      <c r="KM37" s="87"/>
      <c r="KN37" s="87"/>
      <c r="KO37" s="87"/>
      <c r="KP37" s="87"/>
      <c r="KQ37" s="87"/>
      <c r="KR37" s="87"/>
      <c r="KS37" s="87"/>
      <c r="KT37" s="87"/>
      <c r="KU37" s="87"/>
      <c r="KV37" s="87"/>
      <c r="KW37" s="87"/>
      <c r="KX37" s="87"/>
      <c r="KY37" s="87"/>
      <c r="KZ37" s="87"/>
      <c r="LA37" s="87"/>
      <c r="LB37" s="87"/>
      <c r="LC37" s="87"/>
      <c r="LD37" s="87"/>
      <c r="LE37" s="87"/>
      <c r="LF37" s="87"/>
      <c r="LG37" s="87"/>
      <c r="LH37" s="87"/>
      <c r="LI37" s="87"/>
      <c r="LJ37" s="87"/>
      <c r="LK37" s="87"/>
      <c r="LL37" s="87"/>
      <c r="LM37" s="87"/>
      <c r="LN37" s="87"/>
      <c r="LO37" s="87"/>
      <c r="LP37" s="87"/>
      <c r="LQ37" s="87"/>
      <c r="LR37" s="87"/>
      <c r="LS37" s="87"/>
      <c r="LT37" s="87"/>
      <c r="LU37" s="87"/>
      <c r="LV37" s="87"/>
      <c r="LW37" s="87"/>
      <c r="LX37" s="87"/>
      <c r="LY37" s="87"/>
      <c r="LZ37" s="87"/>
      <c r="MA37" s="87"/>
      <c r="MB37" s="87"/>
      <c r="MC37" s="87"/>
      <c r="MD37" s="87"/>
      <c r="ME37" s="87"/>
      <c r="MF37" s="87"/>
      <c r="MG37" s="87"/>
      <c r="MH37" s="87"/>
      <c r="MI37" s="87"/>
      <c r="MJ37" s="87"/>
      <c r="MK37" s="87"/>
      <c r="ML37" s="87"/>
      <c r="MM37" s="87"/>
      <c r="MN37" s="87"/>
      <c r="MO37" s="87"/>
      <c r="MP37" s="87"/>
      <c r="MQ37" s="87"/>
      <c r="MR37" s="87"/>
      <c r="MS37" s="87"/>
      <c r="MT37" s="87"/>
      <c r="MU37" s="87"/>
      <c r="MV37" s="87"/>
      <c r="MW37" s="87"/>
      <c r="MX37" s="87"/>
      <c r="MY37" s="87"/>
      <c r="MZ37" s="87"/>
      <c r="NA37" s="87"/>
      <c r="NB37" s="87"/>
      <c r="NC37" s="87"/>
      <c r="ND37" s="87"/>
      <c r="NE37" s="87"/>
      <c r="NF37" s="87"/>
      <c r="NG37" s="87"/>
      <c r="NH37" s="87"/>
      <c r="NI37" s="87"/>
      <c r="NJ37" s="87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7"/>
      <c r="NY37" s="87"/>
      <c r="NZ37" s="87"/>
      <c r="OA37" s="87"/>
      <c r="OB37" s="87"/>
      <c r="OC37" s="87"/>
      <c r="OD37" s="87"/>
      <c r="OE37" s="87"/>
      <c r="OF37" s="87"/>
      <c r="OG37" s="87"/>
      <c r="OH37" s="87"/>
      <c r="OI37" s="87"/>
      <c r="OJ37" s="87"/>
      <c r="OK37" s="87"/>
      <c r="OL37" s="87"/>
      <c r="OM37" s="87"/>
      <c r="ON37" s="87"/>
      <c r="OO37" s="87"/>
      <c r="OP37" s="87"/>
      <c r="OQ37" s="87"/>
      <c r="OR37" s="87"/>
      <c r="OS37" s="87"/>
      <c r="OT37" s="87"/>
      <c r="OU37" s="87"/>
      <c r="OV37" s="87"/>
      <c r="OW37" s="87"/>
      <c r="OX37" s="87"/>
      <c r="OY37" s="87"/>
      <c r="OZ37" s="87"/>
      <c r="PA37" s="87"/>
      <c r="PB37" s="87"/>
      <c r="PC37" s="87"/>
      <c r="PD37" s="87"/>
      <c r="PE37" s="87"/>
      <c r="PF37" s="87"/>
      <c r="PG37" s="87"/>
      <c r="PH37" s="87"/>
      <c r="PI37" s="87"/>
      <c r="PJ37" s="87"/>
      <c r="PK37" s="87"/>
      <c r="PL37" s="87"/>
      <c r="PM37" s="87"/>
      <c r="PN37" s="87"/>
      <c r="PO37" s="87"/>
      <c r="PP37" s="87"/>
      <c r="PQ37" s="87"/>
      <c r="PR37" s="87"/>
      <c r="PS37" s="87"/>
      <c r="PT37" s="87"/>
      <c r="PU37" s="87"/>
      <c r="PV37" s="87"/>
      <c r="PW37" s="87"/>
      <c r="PX37" s="87"/>
      <c r="PY37" s="87"/>
      <c r="PZ37" s="87"/>
      <c r="QA37" s="87"/>
      <c r="QB37" s="87"/>
      <c r="QC37" s="87"/>
      <c r="QD37" s="87"/>
      <c r="QE37" s="87"/>
      <c r="QF37" s="87"/>
      <c r="QG37" s="87"/>
      <c r="QH37" s="87"/>
      <c r="QI37" s="87"/>
      <c r="QJ37" s="87"/>
      <c r="QK37" s="87"/>
      <c r="QL37" s="87"/>
      <c r="QM37" s="87"/>
      <c r="QN37" s="87"/>
      <c r="QO37" s="87"/>
      <c r="QP37" s="87"/>
      <c r="QQ37" s="87"/>
      <c r="QR37" s="87"/>
      <c r="QS37" s="87"/>
      <c r="QT37" s="87"/>
      <c r="QU37" s="87"/>
      <c r="QV37" s="87"/>
      <c r="QW37" s="87"/>
      <c r="QX37" s="87"/>
      <c r="QY37" s="87"/>
      <c r="QZ37" s="87"/>
      <c r="RA37" s="87"/>
      <c r="RB37" s="87"/>
      <c r="RC37" s="87"/>
      <c r="RD37" s="87"/>
      <c r="RE37" s="87"/>
      <c r="RF37" s="87"/>
      <c r="RG37" s="87"/>
      <c r="RH37" s="87"/>
      <c r="RI37" s="87"/>
      <c r="RJ37" s="87"/>
      <c r="RK37" s="87"/>
      <c r="RL37" s="87"/>
      <c r="RM37" s="87"/>
      <c r="RN37" s="87"/>
      <c r="RO37" s="87"/>
      <c r="RP37" s="87"/>
      <c r="RQ37" s="87"/>
      <c r="RR37" s="87"/>
      <c r="RS37" s="87"/>
      <c r="RT37" s="87"/>
      <c r="RU37" s="87"/>
      <c r="RV37" s="87"/>
      <c r="RW37" s="87"/>
      <c r="RX37" s="87"/>
      <c r="RY37" s="87"/>
      <c r="RZ37" s="87"/>
      <c r="SA37" s="87"/>
      <c r="SB37" s="87"/>
      <c r="SC37" s="87"/>
      <c r="SD37" s="87"/>
      <c r="SE37" s="87"/>
      <c r="SF37" s="87"/>
      <c r="SG37" s="87"/>
      <c r="SH37" s="87"/>
      <c r="SI37" s="87"/>
      <c r="SJ37" s="87"/>
      <c r="SK37" s="87"/>
      <c r="SL37" s="87"/>
      <c r="SM37" s="87"/>
      <c r="SN37" s="87"/>
      <c r="SO37" s="87"/>
      <c r="SP37" s="87"/>
      <c r="SQ37" s="87"/>
      <c r="SR37" s="87"/>
      <c r="SS37" s="87"/>
      <c r="ST37" s="87"/>
      <c r="SU37" s="87"/>
      <c r="SV37" s="87"/>
      <c r="SW37" s="87"/>
      <c r="SX37" s="87"/>
      <c r="SY37" s="87"/>
      <c r="SZ37" s="87"/>
      <c r="TA37" s="87"/>
      <c r="TB37" s="87"/>
      <c r="TC37" s="87"/>
      <c r="TD37" s="87"/>
      <c r="TE37" s="87"/>
      <c r="TF37" s="87"/>
      <c r="TG37" s="87"/>
      <c r="TH37" s="87"/>
      <c r="TI37" s="87"/>
      <c r="TJ37" s="87"/>
      <c r="TK37" s="87"/>
      <c r="TL37" s="87"/>
      <c r="TM37" s="87"/>
      <c r="TN37" s="87"/>
      <c r="TO37" s="87"/>
      <c r="TP37" s="87"/>
      <c r="TQ37" s="87"/>
      <c r="TR37" s="87"/>
      <c r="TS37" s="87"/>
      <c r="TT37" s="87"/>
      <c r="TU37" s="87"/>
      <c r="TV37" s="87"/>
      <c r="TW37" s="87"/>
      <c r="TX37" s="87"/>
      <c r="TY37" s="87"/>
      <c r="TZ37" s="87"/>
      <c r="UA37" s="87"/>
      <c r="UB37" s="87"/>
      <c r="UC37" s="87"/>
      <c r="UD37" s="87"/>
      <c r="UE37" s="87"/>
      <c r="UF37" s="87"/>
      <c r="UG37" s="87"/>
      <c r="UH37" s="87"/>
      <c r="UI37" s="87"/>
      <c r="UJ37" s="87"/>
      <c r="UK37" s="87"/>
      <c r="UL37" s="87"/>
      <c r="UM37" s="87"/>
      <c r="UN37" s="87"/>
      <c r="UO37" s="87"/>
      <c r="UP37" s="87"/>
      <c r="UQ37" s="87"/>
      <c r="UR37" s="87"/>
      <c r="US37" s="87"/>
      <c r="UT37" s="87"/>
      <c r="UU37" s="87"/>
      <c r="UV37" s="87"/>
      <c r="UW37" s="87"/>
      <c r="UX37" s="87"/>
      <c r="UY37" s="87"/>
      <c r="UZ37" s="87"/>
      <c r="VA37" s="87"/>
      <c r="VB37" s="87"/>
      <c r="VC37" s="87"/>
      <c r="VD37" s="87"/>
      <c r="VE37" s="87"/>
      <c r="VF37" s="87"/>
      <c r="VG37" s="87"/>
      <c r="VH37" s="87"/>
      <c r="VI37" s="87"/>
      <c r="VJ37" s="87"/>
      <c r="VK37" s="87"/>
      <c r="VL37" s="87"/>
      <c r="VM37" s="87"/>
      <c r="VN37" s="87"/>
      <c r="VO37" s="87"/>
      <c r="VP37" s="87"/>
      <c r="VQ37" s="87"/>
      <c r="VR37" s="87"/>
      <c r="VS37" s="87"/>
      <c r="VT37" s="87"/>
      <c r="VU37" s="87"/>
      <c r="VV37" s="87"/>
      <c r="VW37" s="87"/>
      <c r="VX37" s="87"/>
      <c r="VY37" s="87"/>
      <c r="VZ37" s="87"/>
      <c r="WA37" s="87"/>
      <c r="WB37" s="87"/>
      <c r="WC37" s="87"/>
      <c r="WD37" s="87"/>
      <c r="WE37" s="87"/>
      <c r="WF37" s="87"/>
      <c r="WG37" s="87"/>
      <c r="WH37" s="87"/>
      <c r="WI37" s="87"/>
      <c r="WJ37" s="87"/>
      <c r="WK37" s="87"/>
      <c r="WL37" s="87"/>
      <c r="WM37" s="87"/>
      <c r="WN37" s="87"/>
      <c r="WO37" s="87"/>
      <c r="WP37" s="87"/>
      <c r="WQ37" s="87"/>
      <c r="WR37" s="87"/>
      <c r="WS37" s="87"/>
      <c r="WT37" s="87"/>
      <c r="WU37" s="87"/>
      <c r="WV37" s="87"/>
      <c r="WW37" s="87"/>
      <c r="WX37" s="87"/>
      <c r="WY37" s="87"/>
      <c r="WZ37" s="87"/>
      <c r="XA37" s="87"/>
      <c r="XB37" s="87"/>
      <c r="XC37" s="87"/>
      <c r="XD37" s="87"/>
      <c r="XE37" s="87"/>
      <c r="XF37" s="87"/>
      <c r="XG37" s="87"/>
      <c r="XH37" s="87"/>
      <c r="XI37" s="87"/>
      <c r="XJ37" s="87"/>
      <c r="XK37" s="87"/>
      <c r="XL37" s="87"/>
      <c r="XM37" s="87"/>
      <c r="XN37" s="87"/>
      <c r="XO37" s="87"/>
      <c r="XP37" s="87"/>
      <c r="XQ37" s="87"/>
      <c r="XR37" s="87"/>
      <c r="XS37" s="87"/>
      <c r="XT37" s="87"/>
      <c r="XU37" s="87"/>
      <c r="XV37" s="87"/>
      <c r="XW37" s="87"/>
      <c r="XX37" s="87"/>
      <c r="XY37" s="87"/>
      <c r="XZ37" s="87"/>
      <c r="YA37" s="87"/>
      <c r="YB37" s="87"/>
      <c r="YC37" s="87"/>
      <c r="YD37" s="87"/>
      <c r="YE37" s="87"/>
      <c r="YF37" s="87"/>
      <c r="YG37" s="87"/>
      <c r="YH37" s="87"/>
      <c r="YI37" s="87"/>
      <c r="YJ37" s="87"/>
      <c r="YK37" s="87"/>
      <c r="YL37" s="87"/>
      <c r="YM37" s="87"/>
      <c r="YN37" s="87"/>
      <c r="YO37" s="87"/>
      <c r="YP37" s="87"/>
      <c r="YQ37" s="87"/>
      <c r="YR37" s="87"/>
      <c r="YS37" s="87"/>
      <c r="YT37" s="87"/>
      <c r="YU37" s="87"/>
      <c r="YV37" s="87"/>
      <c r="YW37" s="87"/>
      <c r="YX37" s="87"/>
      <c r="YY37" s="87"/>
      <c r="YZ37" s="87"/>
      <c r="ZA37" s="87"/>
      <c r="ZB37" s="87"/>
      <c r="ZC37" s="87"/>
      <c r="ZD37" s="87"/>
      <c r="ZE37" s="87"/>
      <c r="ZF37" s="87"/>
      <c r="ZG37" s="87"/>
      <c r="ZH37" s="87"/>
      <c r="ZI37" s="87"/>
      <c r="ZJ37" s="87"/>
      <c r="ZK37" s="87"/>
      <c r="ZL37" s="87"/>
      <c r="ZM37" s="87"/>
      <c r="ZN37" s="87"/>
      <c r="ZO37" s="87"/>
      <c r="ZP37" s="87"/>
      <c r="ZQ37" s="87"/>
      <c r="ZR37" s="87"/>
      <c r="ZS37" s="87"/>
      <c r="ZT37" s="87"/>
      <c r="ZU37" s="87"/>
      <c r="ZV37" s="87"/>
      <c r="ZW37" s="87"/>
      <c r="ZX37" s="87"/>
      <c r="ZY37" s="87"/>
      <c r="ZZ37" s="87"/>
      <c r="AAA37" s="87"/>
      <c r="AAB37" s="87"/>
      <c r="AAC37" s="87"/>
      <c r="AAD37" s="87"/>
      <c r="AAE37" s="87"/>
      <c r="AAF37" s="87"/>
      <c r="AAG37" s="87"/>
      <c r="AAH37" s="87"/>
      <c r="AAI37" s="87"/>
      <c r="AAJ37" s="87"/>
      <c r="AAK37" s="87"/>
      <c r="AAL37" s="87"/>
      <c r="AAM37" s="87"/>
      <c r="AAN37" s="87"/>
      <c r="AAO37" s="87"/>
      <c r="AAP37" s="87"/>
      <c r="AAQ37" s="87"/>
      <c r="AAR37" s="87"/>
      <c r="AAS37" s="87"/>
      <c r="AAT37" s="87"/>
      <c r="AAU37" s="87"/>
      <c r="AAV37" s="87"/>
      <c r="AAW37" s="87"/>
      <c r="AAX37" s="87"/>
      <c r="AAY37" s="87"/>
      <c r="AAZ37" s="87"/>
      <c r="ABA37" s="87"/>
      <c r="ABB37" s="87"/>
      <c r="ABC37" s="87"/>
      <c r="ABD37" s="87"/>
      <c r="ABE37" s="87"/>
      <c r="ABF37" s="87"/>
      <c r="ABG37" s="87"/>
      <c r="ABH37" s="87"/>
      <c r="ABI37" s="87"/>
      <c r="ABJ37" s="87"/>
      <c r="ABK37" s="87"/>
      <c r="ABL37" s="87"/>
      <c r="ABM37" s="87"/>
      <c r="ABN37" s="87"/>
      <c r="ABO37" s="87"/>
      <c r="ABP37" s="87"/>
      <c r="ABQ37" s="87"/>
      <c r="ABR37" s="87"/>
      <c r="ABS37" s="87"/>
      <c r="ABT37" s="87"/>
      <c r="ABU37" s="87"/>
      <c r="ABV37" s="87"/>
      <c r="ABW37" s="87"/>
      <c r="ABX37" s="87"/>
      <c r="ABY37" s="87"/>
      <c r="ABZ37" s="87"/>
      <c r="ACA37" s="87"/>
      <c r="ACB37" s="87"/>
      <c r="ACC37" s="87"/>
      <c r="ACD37" s="87"/>
      <c r="ACE37" s="87"/>
      <c r="ACF37" s="87"/>
      <c r="ACG37" s="87"/>
      <c r="ACH37" s="87"/>
      <c r="ACI37" s="87"/>
      <c r="ACJ37" s="87"/>
      <c r="ACK37" s="87"/>
      <c r="ACL37" s="87"/>
      <c r="ACM37" s="87"/>
      <c r="ACN37" s="87"/>
      <c r="ACO37" s="87"/>
      <c r="ACP37" s="87"/>
      <c r="ACQ37" s="87"/>
      <c r="ACR37" s="87"/>
      <c r="ACS37" s="87"/>
      <c r="ACT37" s="87"/>
      <c r="ACU37" s="87"/>
      <c r="ACV37" s="87"/>
      <c r="ACW37" s="87"/>
      <c r="ACX37" s="87"/>
      <c r="ACY37" s="87"/>
      <c r="ACZ37" s="87"/>
      <c r="ADA37" s="87"/>
      <c r="ADB37" s="87"/>
      <c r="ADC37" s="87"/>
      <c r="ADD37" s="87"/>
      <c r="ADE37" s="87"/>
      <c r="ADF37" s="87"/>
      <c r="ADG37" s="87"/>
      <c r="ADH37" s="87"/>
      <c r="ADI37" s="87"/>
      <c r="ADJ37" s="87"/>
      <c r="ADK37" s="87"/>
      <c r="ADL37" s="87"/>
      <c r="ADM37" s="87"/>
      <c r="ADN37" s="87"/>
      <c r="ADO37" s="87"/>
      <c r="ADP37" s="87"/>
      <c r="ADQ37" s="87"/>
      <c r="ADR37" s="87"/>
      <c r="ADS37" s="87"/>
      <c r="ADT37" s="87"/>
      <c r="ADU37" s="87"/>
      <c r="ADV37" s="87"/>
      <c r="ADW37" s="87"/>
      <c r="ADX37" s="87"/>
      <c r="ADY37" s="87"/>
      <c r="ADZ37" s="87"/>
      <c r="AEA37" s="87"/>
      <c r="AEB37" s="87"/>
      <c r="AEC37" s="87"/>
      <c r="AED37" s="87"/>
      <c r="AEE37" s="87"/>
      <c r="AEF37" s="87"/>
      <c r="AEG37" s="87"/>
      <c r="AEH37" s="87"/>
      <c r="AEI37" s="87"/>
      <c r="AEJ37" s="87"/>
      <c r="AEK37" s="87"/>
      <c r="AEL37" s="87"/>
      <c r="AEM37" s="87"/>
      <c r="AEN37" s="87"/>
      <c r="AEO37" s="87"/>
      <c r="AEP37" s="87"/>
      <c r="AEQ37" s="87"/>
      <c r="AER37" s="87"/>
      <c r="AES37" s="87"/>
      <c r="AET37" s="87"/>
      <c r="AEU37" s="87"/>
      <c r="AEV37" s="87"/>
      <c r="AEW37" s="87"/>
      <c r="AEX37" s="87"/>
      <c r="AEY37" s="87"/>
      <c r="AEZ37" s="87"/>
      <c r="AFA37" s="87"/>
      <c r="AFB37" s="87"/>
      <c r="AFC37" s="87"/>
      <c r="AFD37" s="87"/>
      <c r="AFE37" s="87"/>
      <c r="AFF37" s="87"/>
      <c r="AFG37" s="87"/>
      <c r="AFH37" s="87"/>
      <c r="AFI37" s="87"/>
      <c r="AFJ37" s="87"/>
      <c r="AFK37" s="87"/>
      <c r="AFL37" s="87"/>
      <c r="AFM37" s="87"/>
      <c r="AFN37" s="87"/>
      <c r="AFO37" s="87"/>
      <c r="AFP37" s="87"/>
      <c r="AFQ37" s="87"/>
      <c r="AFR37" s="87"/>
      <c r="AFS37" s="87"/>
      <c r="AFT37" s="87"/>
      <c r="AFU37" s="87"/>
      <c r="AFV37" s="87"/>
      <c r="AFW37" s="87"/>
      <c r="AFX37" s="87"/>
      <c r="AFY37" s="87"/>
      <c r="AFZ37" s="87"/>
      <c r="AGA37" s="87"/>
      <c r="AGB37" s="87"/>
      <c r="AGC37" s="87"/>
      <c r="AGD37" s="87"/>
      <c r="AGE37" s="87"/>
      <c r="AGF37" s="87"/>
      <c r="AGG37" s="87"/>
      <c r="AGH37" s="87"/>
      <c r="AGI37" s="87"/>
      <c r="AGJ37" s="87"/>
      <c r="AGK37" s="87"/>
      <c r="AGL37" s="87"/>
      <c r="AGM37" s="87"/>
      <c r="AGN37" s="87"/>
      <c r="AGO37" s="87"/>
      <c r="AGP37" s="87"/>
      <c r="AGQ37" s="87"/>
      <c r="AGR37" s="87"/>
      <c r="AGS37" s="87"/>
      <c r="AGT37" s="87"/>
      <c r="AGU37" s="87"/>
      <c r="AGV37" s="87"/>
      <c r="AGW37" s="87"/>
      <c r="AGX37" s="87"/>
      <c r="AGY37" s="87"/>
      <c r="AGZ37" s="87"/>
      <c r="AHA37" s="87"/>
      <c r="AHB37" s="87"/>
      <c r="AHC37" s="87"/>
      <c r="AHD37" s="87"/>
      <c r="AHE37" s="87"/>
      <c r="AHF37" s="87"/>
      <c r="AHG37" s="87"/>
      <c r="AHH37" s="87"/>
      <c r="AHI37" s="87"/>
      <c r="AHJ37" s="87"/>
      <c r="AHK37" s="87"/>
      <c r="AHL37" s="87"/>
      <c r="AHM37" s="87"/>
      <c r="AHN37" s="87"/>
      <c r="AHO37" s="87"/>
      <c r="AHP37" s="87"/>
      <c r="AHQ37" s="87"/>
      <c r="AHR37" s="87"/>
      <c r="AHS37" s="87"/>
      <c r="AHT37" s="87"/>
      <c r="AHU37" s="87"/>
      <c r="AHV37" s="87"/>
      <c r="AHW37" s="87"/>
      <c r="AHX37" s="87"/>
      <c r="AHY37" s="87"/>
      <c r="AHZ37" s="87"/>
      <c r="AIA37" s="87"/>
      <c r="AIB37" s="87"/>
      <c r="AIC37" s="87"/>
      <c r="AID37" s="87"/>
      <c r="AIE37" s="87"/>
      <c r="AIF37" s="87"/>
      <c r="AIG37" s="87"/>
      <c r="AIH37" s="87"/>
      <c r="AII37" s="87"/>
      <c r="AIJ37" s="87"/>
      <c r="AIK37" s="87"/>
      <c r="AIL37" s="87"/>
      <c r="AIM37" s="87"/>
    </row>
    <row r="38" spans="1:923" s="6" customFormat="1" ht="15" customHeight="1" x14ac:dyDescent="0.2">
      <c r="A38" s="166" t="s">
        <v>55</v>
      </c>
      <c r="B38" s="196"/>
      <c r="C38" s="197"/>
      <c r="D38" s="191" t="e">
        <f t="shared" si="13"/>
        <v>#DIV/0!</v>
      </c>
      <c r="E38" s="197"/>
      <c r="F38" s="191" t="e">
        <f t="shared" si="5"/>
        <v>#DIV/0!</v>
      </c>
      <c r="G38" s="196"/>
      <c r="H38" s="191" t="e">
        <f t="shared" si="6"/>
        <v>#DIV/0!</v>
      </c>
      <c r="I38" s="196"/>
      <c r="J38" s="191" t="e">
        <f t="shared" si="14"/>
        <v>#DIV/0!</v>
      </c>
      <c r="K38" s="196"/>
      <c r="L38" s="191" t="e">
        <f t="shared" si="15"/>
        <v>#DIV/0!</v>
      </c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</row>
    <row r="39" spans="1:923" ht="15.75" customHeight="1" x14ac:dyDescent="0.25">
      <c r="A39" s="168" t="s">
        <v>24</v>
      </c>
      <c r="B39" s="189">
        <f>SUM(B40:B41)</f>
        <v>0</v>
      </c>
      <c r="C39" s="188">
        <f>SUM(C40:C41)</f>
        <v>0</v>
      </c>
      <c r="D39" s="191" t="e">
        <f t="shared" si="13"/>
        <v>#DIV/0!</v>
      </c>
      <c r="E39" s="188">
        <f>SUM(E40:E41)</f>
        <v>0</v>
      </c>
      <c r="F39" s="191" t="e">
        <f t="shared" si="5"/>
        <v>#DIV/0!</v>
      </c>
      <c r="G39" s="189">
        <f>SUM(G40:G41)</f>
        <v>0</v>
      </c>
      <c r="H39" s="191" t="e">
        <f t="shared" si="6"/>
        <v>#DIV/0!</v>
      </c>
      <c r="I39" s="189">
        <f>SUM(I40:I41)</f>
        <v>0</v>
      </c>
      <c r="J39" s="191" t="e">
        <f t="shared" si="14"/>
        <v>#DIV/0!</v>
      </c>
      <c r="K39" s="189">
        <f>SUM(K40:K41)</f>
        <v>0</v>
      </c>
      <c r="L39" s="191" t="e">
        <f t="shared" si="15"/>
        <v>#DIV/0!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  <c r="XL39" s="10"/>
      <c r="XM39" s="10"/>
      <c r="XN39" s="10"/>
      <c r="XO39" s="10"/>
      <c r="XP39" s="10"/>
      <c r="XQ39" s="10"/>
      <c r="XR39" s="10"/>
      <c r="XS39" s="10"/>
      <c r="XT39" s="10"/>
      <c r="XU39" s="10"/>
      <c r="XV39" s="10"/>
      <c r="XW39" s="10"/>
      <c r="XX39" s="10"/>
      <c r="XY39" s="10"/>
      <c r="XZ39" s="10"/>
      <c r="YA39" s="10"/>
      <c r="YB39" s="10"/>
      <c r="YC39" s="10"/>
      <c r="YD39" s="10"/>
      <c r="YE39" s="10"/>
      <c r="YF39" s="10"/>
      <c r="YG39" s="10"/>
      <c r="YH39" s="10"/>
      <c r="YI39" s="10"/>
      <c r="YJ39" s="10"/>
      <c r="YK39" s="10"/>
      <c r="YL39" s="10"/>
      <c r="YM39" s="10"/>
      <c r="YN39" s="10"/>
      <c r="YO39" s="10"/>
      <c r="YP39" s="10"/>
      <c r="YQ39" s="10"/>
      <c r="YR39" s="10"/>
      <c r="YS39" s="10"/>
      <c r="YT39" s="10"/>
      <c r="YU39" s="10"/>
      <c r="YV39" s="10"/>
      <c r="YW39" s="10"/>
      <c r="YX39" s="10"/>
      <c r="YY39" s="10"/>
      <c r="YZ39" s="10"/>
      <c r="ZA39" s="10"/>
      <c r="ZB39" s="10"/>
      <c r="ZC39" s="10"/>
      <c r="ZD39" s="10"/>
      <c r="ZE39" s="10"/>
      <c r="ZF39" s="10"/>
      <c r="ZG39" s="10"/>
      <c r="ZH39" s="10"/>
      <c r="ZI39" s="10"/>
      <c r="ZJ39" s="10"/>
      <c r="ZK39" s="10"/>
      <c r="ZL39" s="10"/>
      <c r="ZM39" s="10"/>
      <c r="ZN39" s="10"/>
      <c r="ZO39" s="10"/>
      <c r="ZP39" s="10"/>
      <c r="ZQ39" s="10"/>
      <c r="ZR39" s="10"/>
      <c r="ZS39" s="10"/>
      <c r="ZT39" s="10"/>
      <c r="ZU39" s="10"/>
      <c r="ZV39" s="10"/>
      <c r="ZW39" s="10"/>
      <c r="ZX39" s="10"/>
      <c r="ZY39" s="10"/>
      <c r="ZZ39" s="10"/>
      <c r="AAA39" s="10"/>
      <c r="AAB39" s="10"/>
      <c r="AAC39" s="10"/>
      <c r="AAD39" s="10"/>
      <c r="AAE39" s="10"/>
      <c r="AAF39" s="10"/>
      <c r="AAG39" s="10"/>
      <c r="AAH39" s="10"/>
      <c r="AAI39" s="10"/>
      <c r="AAJ39" s="10"/>
      <c r="AAK39" s="10"/>
      <c r="AAL39" s="10"/>
      <c r="AAM39" s="10"/>
      <c r="AAN39" s="10"/>
      <c r="AAO39" s="10"/>
      <c r="AAP39" s="10"/>
      <c r="AAQ39" s="10"/>
      <c r="AAR39" s="10"/>
      <c r="AAS39" s="10"/>
      <c r="AAT39" s="10"/>
      <c r="AAU39" s="10"/>
      <c r="AAV39" s="10"/>
      <c r="AAW39" s="10"/>
      <c r="AAX39" s="10"/>
      <c r="AAY39" s="10"/>
      <c r="AAZ39" s="10"/>
      <c r="ABA39" s="10"/>
      <c r="ABB39" s="10"/>
      <c r="ABC39" s="10"/>
      <c r="ABD39" s="10"/>
      <c r="ABE39" s="10"/>
      <c r="ABF39" s="10"/>
      <c r="ABG39" s="10"/>
      <c r="ABH39" s="10"/>
      <c r="ABI39" s="10"/>
      <c r="ABJ39" s="10"/>
      <c r="ABK39" s="10"/>
      <c r="ABL39" s="10"/>
      <c r="ABM39" s="10"/>
      <c r="ABN39" s="10"/>
      <c r="ABO39" s="10"/>
      <c r="ABP39" s="10"/>
      <c r="ABQ39" s="10"/>
      <c r="ABR39" s="10"/>
      <c r="ABS39" s="10"/>
      <c r="ABT39" s="10"/>
      <c r="ABU39" s="10"/>
      <c r="ABV39" s="10"/>
      <c r="ABW39" s="10"/>
      <c r="ABX39" s="10"/>
      <c r="ABY39" s="10"/>
      <c r="ABZ39" s="10"/>
      <c r="ACA39" s="10"/>
      <c r="ACB39" s="10"/>
      <c r="ACC39" s="10"/>
      <c r="ACD39" s="10"/>
      <c r="ACE39" s="10"/>
      <c r="ACF39" s="10"/>
      <c r="ACG39" s="10"/>
      <c r="ACH39" s="10"/>
      <c r="ACI39" s="10"/>
      <c r="ACJ39" s="10"/>
      <c r="ACK39" s="10"/>
      <c r="ACL39" s="10"/>
      <c r="ACM39" s="10"/>
      <c r="ACN39" s="10"/>
      <c r="ACO39" s="10"/>
      <c r="ACP39" s="10"/>
      <c r="ACQ39" s="10"/>
      <c r="ACR39" s="10"/>
      <c r="ACS39" s="10"/>
      <c r="ACT39" s="10"/>
      <c r="ACU39" s="10"/>
      <c r="ACV39" s="10"/>
      <c r="ACW39" s="10"/>
      <c r="ACX39" s="10"/>
      <c r="ACY39" s="10"/>
      <c r="ACZ39" s="10"/>
      <c r="ADA39" s="10"/>
      <c r="ADB39" s="10"/>
      <c r="ADC39" s="10"/>
      <c r="ADD39" s="10"/>
      <c r="ADE39" s="10"/>
      <c r="ADF39" s="10"/>
      <c r="ADG39" s="10"/>
      <c r="ADH39" s="10"/>
      <c r="ADI39" s="10"/>
      <c r="ADJ39" s="10"/>
      <c r="ADK39" s="10"/>
      <c r="ADL39" s="10"/>
      <c r="ADM39" s="10"/>
      <c r="ADN39" s="10"/>
      <c r="ADO39" s="10"/>
      <c r="ADP39" s="10"/>
      <c r="ADQ39" s="10"/>
      <c r="ADR39" s="10"/>
      <c r="ADS39" s="10"/>
      <c r="ADT39" s="10"/>
      <c r="ADU39" s="10"/>
      <c r="ADV39" s="10"/>
      <c r="ADW39" s="10"/>
      <c r="ADX39" s="10"/>
      <c r="ADY39" s="10"/>
      <c r="ADZ39" s="10"/>
      <c r="AEA39" s="10"/>
      <c r="AEB39" s="10"/>
      <c r="AEC39" s="10"/>
      <c r="AED39" s="10"/>
      <c r="AEE39" s="10"/>
      <c r="AEF39" s="10"/>
      <c r="AEG39" s="10"/>
      <c r="AEH39" s="10"/>
      <c r="AEI39" s="10"/>
      <c r="AEJ39" s="10"/>
      <c r="AEK39" s="10"/>
      <c r="AEL39" s="10"/>
      <c r="AEM39" s="10"/>
      <c r="AEN39" s="10"/>
      <c r="AEO39" s="10"/>
      <c r="AEP39" s="10"/>
      <c r="AEQ39" s="10"/>
      <c r="AER39" s="10"/>
      <c r="AES39" s="10"/>
      <c r="AET39" s="10"/>
      <c r="AEU39" s="10"/>
      <c r="AEV39" s="10"/>
      <c r="AEW39" s="10"/>
      <c r="AEX39" s="10"/>
      <c r="AEY39" s="10"/>
      <c r="AEZ39" s="10"/>
      <c r="AFA39" s="10"/>
      <c r="AFB39" s="10"/>
      <c r="AFC39" s="10"/>
      <c r="AFD39" s="10"/>
      <c r="AFE39" s="10"/>
      <c r="AFF39" s="10"/>
      <c r="AFG39" s="10"/>
      <c r="AFH39" s="10"/>
      <c r="AFI39" s="10"/>
      <c r="AFJ39" s="10"/>
      <c r="AFK39" s="10"/>
      <c r="AFL39" s="10"/>
      <c r="AFM39" s="10"/>
      <c r="AFN39" s="10"/>
      <c r="AFO39" s="10"/>
      <c r="AFP39" s="10"/>
      <c r="AFQ39" s="10"/>
      <c r="AFR39" s="10"/>
      <c r="AFS39" s="10"/>
      <c r="AFT39" s="10"/>
      <c r="AFU39" s="10"/>
      <c r="AFV39" s="10"/>
      <c r="AFW39" s="10"/>
      <c r="AFX39" s="10"/>
      <c r="AFY39" s="10"/>
      <c r="AFZ39" s="10"/>
      <c r="AGA39" s="10"/>
      <c r="AGB39" s="10"/>
      <c r="AGC39" s="10"/>
      <c r="AGD39" s="10"/>
      <c r="AGE39" s="10"/>
      <c r="AGF39" s="10"/>
      <c r="AGG39" s="10"/>
      <c r="AGH39" s="10"/>
      <c r="AGI39" s="10"/>
      <c r="AGJ39" s="10"/>
      <c r="AGK39" s="10"/>
      <c r="AGL39" s="10"/>
      <c r="AGM39" s="10"/>
      <c r="AGN39" s="10"/>
      <c r="AGO39" s="10"/>
      <c r="AGP39" s="10"/>
      <c r="AGQ39" s="10"/>
      <c r="AGR39" s="10"/>
      <c r="AGS39" s="10"/>
      <c r="AGT39" s="10"/>
      <c r="AGU39" s="10"/>
      <c r="AGV39" s="10"/>
      <c r="AGW39" s="10"/>
      <c r="AGX39" s="10"/>
      <c r="AGY39" s="10"/>
      <c r="AGZ39" s="10"/>
      <c r="AHA39" s="10"/>
      <c r="AHB39" s="10"/>
      <c r="AHC39" s="10"/>
      <c r="AHD39" s="10"/>
      <c r="AHE39" s="10"/>
      <c r="AHF39" s="10"/>
      <c r="AHG39" s="10"/>
      <c r="AHH39" s="10"/>
      <c r="AHI39" s="10"/>
      <c r="AHJ39" s="10"/>
      <c r="AHK39" s="10"/>
      <c r="AHL39" s="10"/>
      <c r="AHM39" s="10"/>
      <c r="AHN39" s="10"/>
      <c r="AHO39" s="10"/>
      <c r="AHP39" s="10"/>
      <c r="AHQ39" s="10"/>
      <c r="AHR39" s="10"/>
      <c r="AHS39" s="10"/>
      <c r="AHT39" s="10"/>
      <c r="AHU39" s="10"/>
      <c r="AHV39" s="10"/>
      <c r="AHW39" s="10"/>
      <c r="AHX39" s="10"/>
      <c r="AHY39" s="10"/>
      <c r="AHZ39" s="10"/>
      <c r="AIA39" s="10"/>
      <c r="AIB39" s="10"/>
      <c r="AIC39" s="10"/>
      <c r="AID39" s="10"/>
      <c r="AIE39" s="10"/>
      <c r="AIF39" s="10"/>
      <c r="AIG39" s="10"/>
      <c r="AIH39" s="10"/>
      <c r="AII39" s="10"/>
      <c r="AIJ39" s="10"/>
      <c r="AIK39" s="10"/>
      <c r="AIL39" s="10"/>
      <c r="AIM39" s="10"/>
    </row>
    <row r="40" spans="1:923" s="6" customFormat="1" ht="15" customHeight="1" x14ac:dyDescent="0.2">
      <c r="A40" s="166" t="s">
        <v>55</v>
      </c>
      <c r="B40" s="196"/>
      <c r="C40" s="197"/>
      <c r="D40" s="191" t="e">
        <f t="shared" si="13"/>
        <v>#DIV/0!</v>
      </c>
      <c r="E40" s="197"/>
      <c r="F40" s="191" t="e">
        <f t="shared" si="5"/>
        <v>#DIV/0!</v>
      </c>
      <c r="G40" s="196"/>
      <c r="H40" s="191" t="e">
        <f t="shared" si="6"/>
        <v>#DIV/0!</v>
      </c>
      <c r="I40" s="196"/>
      <c r="J40" s="191" t="e">
        <f t="shared" si="14"/>
        <v>#DIV/0!</v>
      </c>
      <c r="K40" s="196"/>
      <c r="L40" s="191" t="e">
        <f t="shared" si="15"/>
        <v>#DIV/0!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</row>
    <row r="41" spans="1:923" s="6" customFormat="1" ht="15" customHeight="1" x14ac:dyDescent="0.2">
      <c r="A41" s="166" t="s">
        <v>55</v>
      </c>
      <c r="B41" s="196"/>
      <c r="C41" s="197"/>
      <c r="D41" s="191" t="e">
        <f t="shared" si="13"/>
        <v>#DIV/0!</v>
      </c>
      <c r="E41" s="197"/>
      <c r="F41" s="191" t="e">
        <f t="shared" si="5"/>
        <v>#DIV/0!</v>
      </c>
      <c r="G41" s="196"/>
      <c r="H41" s="191" t="e">
        <f t="shared" si="6"/>
        <v>#DIV/0!</v>
      </c>
      <c r="I41" s="196"/>
      <c r="J41" s="191" t="e">
        <f t="shared" si="14"/>
        <v>#DIV/0!</v>
      </c>
      <c r="K41" s="196"/>
      <c r="L41" s="191" t="e">
        <f t="shared" si="15"/>
        <v>#DIV/0!</v>
      </c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  <c r="IW41" s="87"/>
      <c r="IX41" s="87"/>
      <c r="IY41" s="87"/>
      <c r="IZ41" s="87"/>
      <c r="JA41" s="87"/>
      <c r="JB41" s="87"/>
      <c r="JC41" s="87"/>
      <c r="JD41" s="87"/>
      <c r="JE41" s="87"/>
      <c r="JF41" s="87"/>
      <c r="JG41" s="87"/>
      <c r="JH41" s="87"/>
      <c r="JI41" s="87"/>
      <c r="JJ41" s="87"/>
      <c r="JK41" s="87"/>
      <c r="JL41" s="87"/>
      <c r="JM41" s="87"/>
      <c r="JN41" s="87"/>
      <c r="JO41" s="87"/>
      <c r="JP41" s="87"/>
      <c r="JQ41" s="87"/>
      <c r="JR41" s="87"/>
      <c r="JS41" s="87"/>
      <c r="JT41" s="87"/>
      <c r="JU41" s="87"/>
      <c r="JV41" s="87"/>
      <c r="JW41" s="87"/>
      <c r="JX41" s="87"/>
      <c r="JY41" s="87"/>
      <c r="JZ41" s="87"/>
      <c r="KA41" s="87"/>
      <c r="KB41" s="87"/>
      <c r="KC41" s="87"/>
      <c r="KD41" s="87"/>
      <c r="KE41" s="87"/>
      <c r="KF41" s="87"/>
      <c r="KG41" s="87"/>
      <c r="KH41" s="87"/>
      <c r="KI41" s="87"/>
      <c r="KJ41" s="87"/>
      <c r="KK41" s="87"/>
      <c r="KL41" s="87"/>
      <c r="KM41" s="87"/>
      <c r="KN41" s="87"/>
      <c r="KO41" s="87"/>
      <c r="KP41" s="87"/>
      <c r="KQ41" s="87"/>
      <c r="KR41" s="87"/>
      <c r="KS41" s="87"/>
      <c r="KT41" s="87"/>
      <c r="KU41" s="87"/>
      <c r="KV41" s="87"/>
      <c r="KW41" s="87"/>
      <c r="KX41" s="87"/>
      <c r="KY41" s="87"/>
      <c r="KZ41" s="87"/>
      <c r="LA41" s="87"/>
      <c r="LB41" s="87"/>
      <c r="LC41" s="87"/>
      <c r="LD41" s="87"/>
      <c r="LE41" s="87"/>
      <c r="LF41" s="87"/>
      <c r="LG41" s="87"/>
      <c r="LH41" s="87"/>
      <c r="LI41" s="87"/>
      <c r="LJ41" s="87"/>
      <c r="LK41" s="87"/>
      <c r="LL41" s="87"/>
      <c r="LM41" s="87"/>
      <c r="LN41" s="87"/>
      <c r="LO41" s="87"/>
      <c r="LP41" s="87"/>
      <c r="LQ41" s="87"/>
      <c r="LR41" s="87"/>
      <c r="LS41" s="87"/>
      <c r="LT41" s="87"/>
      <c r="LU41" s="87"/>
      <c r="LV41" s="87"/>
      <c r="LW41" s="87"/>
      <c r="LX41" s="87"/>
      <c r="LY41" s="87"/>
      <c r="LZ41" s="87"/>
      <c r="MA41" s="87"/>
      <c r="MB41" s="87"/>
      <c r="MC41" s="87"/>
      <c r="MD41" s="87"/>
      <c r="ME41" s="87"/>
      <c r="MF41" s="87"/>
      <c r="MG41" s="87"/>
      <c r="MH41" s="87"/>
      <c r="MI41" s="87"/>
      <c r="MJ41" s="87"/>
      <c r="MK41" s="87"/>
      <c r="ML41" s="87"/>
      <c r="MM41" s="87"/>
      <c r="MN41" s="87"/>
      <c r="MO41" s="87"/>
      <c r="MP41" s="87"/>
      <c r="MQ41" s="87"/>
      <c r="MR41" s="87"/>
      <c r="MS41" s="87"/>
      <c r="MT41" s="87"/>
      <c r="MU41" s="87"/>
      <c r="MV41" s="87"/>
      <c r="MW41" s="87"/>
      <c r="MX41" s="87"/>
      <c r="MY41" s="87"/>
      <c r="MZ41" s="87"/>
      <c r="NA41" s="87"/>
      <c r="NB41" s="87"/>
      <c r="NC41" s="87"/>
      <c r="ND41" s="87"/>
      <c r="NE41" s="87"/>
      <c r="NF41" s="87"/>
      <c r="NG41" s="87"/>
      <c r="NH41" s="87"/>
      <c r="NI41" s="87"/>
      <c r="NJ41" s="87"/>
      <c r="NK41" s="87"/>
      <c r="NL41" s="87"/>
      <c r="NM41" s="87"/>
      <c r="NN41" s="87"/>
      <c r="NO41" s="87"/>
      <c r="NP41" s="87"/>
      <c r="NQ41" s="87"/>
      <c r="NR41" s="87"/>
      <c r="NS41" s="87"/>
      <c r="NT41" s="87"/>
      <c r="NU41" s="87"/>
      <c r="NV41" s="87"/>
      <c r="NW41" s="87"/>
      <c r="NX41" s="87"/>
      <c r="NY41" s="87"/>
      <c r="NZ41" s="87"/>
      <c r="OA41" s="87"/>
      <c r="OB41" s="87"/>
      <c r="OC41" s="87"/>
      <c r="OD41" s="87"/>
      <c r="OE41" s="87"/>
      <c r="OF41" s="87"/>
      <c r="OG41" s="87"/>
      <c r="OH41" s="87"/>
      <c r="OI41" s="87"/>
      <c r="OJ41" s="87"/>
      <c r="OK41" s="87"/>
      <c r="OL41" s="87"/>
      <c r="OM41" s="87"/>
      <c r="ON41" s="87"/>
      <c r="OO41" s="87"/>
      <c r="OP41" s="87"/>
      <c r="OQ41" s="87"/>
      <c r="OR41" s="87"/>
      <c r="OS41" s="87"/>
      <c r="OT41" s="87"/>
      <c r="OU41" s="87"/>
      <c r="OV41" s="87"/>
      <c r="OW41" s="87"/>
      <c r="OX41" s="87"/>
      <c r="OY41" s="87"/>
      <c r="OZ41" s="87"/>
      <c r="PA41" s="87"/>
      <c r="PB41" s="87"/>
      <c r="PC41" s="87"/>
      <c r="PD41" s="87"/>
      <c r="PE41" s="87"/>
      <c r="PF41" s="87"/>
      <c r="PG41" s="87"/>
      <c r="PH41" s="87"/>
      <c r="PI41" s="87"/>
      <c r="PJ41" s="87"/>
      <c r="PK41" s="87"/>
      <c r="PL41" s="87"/>
      <c r="PM41" s="87"/>
      <c r="PN41" s="87"/>
      <c r="PO41" s="87"/>
      <c r="PP41" s="87"/>
      <c r="PQ41" s="87"/>
      <c r="PR41" s="87"/>
      <c r="PS41" s="87"/>
      <c r="PT41" s="87"/>
      <c r="PU41" s="87"/>
      <c r="PV41" s="87"/>
      <c r="PW41" s="87"/>
      <c r="PX41" s="87"/>
      <c r="PY41" s="87"/>
      <c r="PZ41" s="87"/>
      <c r="QA41" s="87"/>
      <c r="QB41" s="87"/>
      <c r="QC41" s="87"/>
      <c r="QD41" s="87"/>
      <c r="QE41" s="87"/>
      <c r="QF41" s="87"/>
      <c r="QG41" s="87"/>
      <c r="QH41" s="87"/>
      <c r="QI41" s="87"/>
      <c r="QJ41" s="87"/>
      <c r="QK41" s="87"/>
      <c r="QL41" s="87"/>
      <c r="QM41" s="87"/>
      <c r="QN41" s="87"/>
      <c r="QO41" s="87"/>
      <c r="QP41" s="87"/>
      <c r="QQ41" s="87"/>
      <c r="QR41" s="87"/>
      <c r="QS41" s="87"/>
      <c r="QT41" s="87"/>
      <c r="QU41" s="87"/>
      <c r="QV41" s="87"/>
      <c r="QW41" s="87"/>
      <c r="QX41" s="87"/>
      <c r="QY41" s="87"/>
      <c r="QZ41" s="87"/>
      <c r="RA41" s="87"/>
      <c r="RB41" s="87"/>
      <c r="RC41" s="87"/>
      <c r="RD41" s="87"/>
      <c r="RE41" s="87"/>
      <c r="RF41" s="87"/>
      <c r="RG41" s="87"/>
      <c r="RH41" s="87"/>
      <c r="RI41" s="87"/>
      <c r="RJ41" s="87"/>
      <c r="RK41" s="87"/>
      <c r="RL41" s="87"/>
      <c r="RM41" s="87"/>
      <c r="RN41" s="87"/>
      <c r="RO41" s="87"/>
      <c r="RP41" s="87"/>
      <c r="RQ41" s="87"/>
      <c r="RR41" s="87"/>
      <c r="RS41" s="87"/>
      <c r="RT41" s="87"/>
      <c r="RU41" s="87"/>
      <c r="RV41" s="87"/>
      <c r="RW41" s="87"/>
      <c r="RX41" s="87"/>
      <c r="RY41" s="87"/>
      <c r="RZ41" s="87"/>
      <c r="SA41" s="87"/>
      <c r="SB41" s="87"/>
      <c r="SC41" s="87"/>
      <c r="SD41" s="87"/>
      <c r="SE41" s="87"/>
      <c r="SF41" s="87"/>
      <c r="SG41" s="87"/>
      <c r="SH41" s="87"/>
      <c r="SI41" s="87"/>
      <c r="SJ41" s="87"/>
      <c r="SK41" s="87"/>
      <c r="SL41" s="87"/>
      <c r="SM41" s="87"/>
      <c r="SN41" s="87"/>
      <c r="SO41" s="87"/>
      <c r="SP41" s="87"/>
      <c r="SQ41" s="87"/>
      <c r="SR41" s="87"/>
      <c r="SS41" s="87"/>
      <c r="ST41" s="87"/>
      <c r="SU41" s="87"/>
      <c r="SV41" s="87"/>
      <c r="SW41" s="87"/>
      <c r="SX41" s="87"/>
      <c r="SY41" s="87"/>
      <c r="SZ41" s="87"/>
      <c r="TA41" s="87"/>
      <c r="TB41" s="87"/>
      <c r="TC41" s="87"/>
      <c r="TD41" s="87"/>
      <c r="TE41" s="87"/>
      <c r="TF41" s="87"/>
      <c r="TG41" s="87"/>
      <c r="TH41" s="87"/>
      <c r="TI41" s="87"/>
      <c r="TJ41" s="87"/>
      <c r="TK41" s="87"/>
      <c r="TL41" s="87"/>
      <c r="TM41" s="87"/>
      <c r="TN41" s="87"/>
      <c r="TO41" s="87"/>
      <c r="TP41" s="87"/>
      <c r="TQ41" s="87"/>
      <c r="TR41" s="87"/>
      <c r="TS41" s="87"/>
      <c r="TT41" s="87"/>
      <c r="TU41" s="87"/>
      <c r="TV41" s="87"/>
      <c r="TW41" s="87"/>
      <c r="TX41" s="87"/>
      <c r="TY41" s="87"/>
      <c r="TZ41" s="87"/>
      <c r="UA41" s="87"/>
      <c r="UB41" s="87"/>
      <c r="UC41" s="87"/>
      <c r="UD41" s="87"/>
      <c r="UE41" s="87"/>
      <c r="UF41" s="87"/>
      <c r="UG41" s="87"/>
      <c r="UH41" s="87"/>
      <c r="UI41" s="87"/>
      <c r="UJ41" s="87"/>
      <c r="UK41" s="87"/>
      <c r="UL41" s="87"/>
      <c r="UM41" s="87"/>
      <c r="UN41" s="87"/>
      <c r="UO41" s="87"/>
      <c r="UP41" s="87"/>
      <c r="UQ41" s="87"/>
      <c r="UR41" s="87"/>
      <c r="US41" s="87"/>
      <c r="UT41" s="87"/>
      <c r="UU41" s="87"/>
      <c r="UV41" s="87"/>
      <c r="UW41" s="87"/>
      <c r="UX41" s="87"/>
      <c r="UY41" s="87"/>
      <c r="UZ41" s="87"/>
      <c r="VA41" s="87"/>
      <c r="VB41" s="87"/>
      <c r="VC41" s="87"/>
      <c r="VD41" s="87"/>
      <c r="VE41" s="87"/>
      <c r="VF41" s="87"/>
      <c r="VG41" s="87"/>
      <c r="VH41" s="87"/>
      <c r="VI41" s="87"/>
      <c r="VJ41" s="87"/>
      <c r="VK41" s="87"/>
      <c r="VL41" s="87"/>
      <c r="VM41" s="87"/>
      <c r="VN41" s="87"/>
      <c r="VO41" s="87"/>
      <c r="VP41" s="87"/>
      <c r="VQ41" s="87"/>
      <c r="VR41" s="87"/>
      <c r="VS41" s="87"/>
      <c r="VT41" s="87"/>
      <c r="VU41" s="87"/>
      <c r="VV41" s="87"/>
      <c r="VW41" s="87"/>
      <c r="VX41" s="87"/>
      <c r="VY41" s="87"/>
      <c r="VZ41" s="87"/>
      <c r="WA41" s="87"/>
      <c r="WB41" s="87"/>
      <c r="WC41" s="87"/>
      <c r="WD41" s="87"/>
      <c r="WE41" s="87"/>
      <c r="WF41" s="87"/>
      <c r="WG41" s="87"/>
      <c r="WH41" s="87"/>
      <c r="WI41" s="87"/>
      <c r="WJ41" s="87"/>
      <c r="WK41" s="87"/>
      <c r="WL41" s="87"/>
      <c r="WM41" s="87"/>
      <c r="WN41" s="87"/>
      <c r="WO41" s="87"/>
      <c r="WP41" s="87"/>
      <c r="WQ41" s="87"/>
      <c r="WR41" s="87"/>
      <c r="WS41" s="87"/>
      <c r="WT41" s="87"/>
      <c r="WU41" s="87"/>
      <c r="WV41" s="87"/>
      <c r="WW41" s="87"/>
      <c r="WX41" s="87"/>
      <c r="WY41" s="87"/>
      <c r="WZ41" s="87"/>
      <c r="XA41" s="87"/>
      <c r="XB41" s="87"/>
      <c r="XC41" s="87"/>
      <c r="XD41" s="87"/>
      <c r="XE41" s="87"/>
      <c r="XF41" s="87"/>
      <c r="XG41" s="87"/>
      <c r="XH41" s="87"/>
      <c r="XI41" s="87"/>
      <c r="XJ41" s="87"/>
      <c r="XK41" s="87"/>
      <c r="XL41" s="87"/>
      <c r="XM41" s="87"/>
      <c r="XN41" s="87"/>
      <c r="XO41" s="87"/>
      <c r="XP41" s="87"/>
      <c r="XQ41" s="87"/>
      <c r="XR41" s="87"/>
      <c r="XS41" s="87"/>
      <c r="XT41" s="87"/>
      <c r="XU41" s="87"/>
      <c r="XV41" s="87"/>
      <c r="XW41" s="87"/>
      <c r="XX41" s="87"/>
      <c r="XY41" s="87"/>
      <c r="XZ41" s="87"/>
      <c r="YA41" s="87"/>
      <c r="YB41" s="87"/>
      <c r="YC41" s="87"/>
      <c r="YD41" s="87"/>
      <c r="YE41" s="87"/>
      <c r="YF41" s="87"/>
      <c r="YG41" s="87"/>
      <c r="YH41" s="87"/>
      <c r="YI41" s="87"/>
      <c r="YJ41" s="87"/>
      <c r="YK41" s="87"/>
      <c r="YL41" s="87"/>
      <c r="YM41" s="87"/>
      <c r="YN41" s="87"/>
      <c r="YO41" s="87"/>
      <c r="YP41" s="87"/>
      <c r="YQ41" s="87"/>
      <c r="YR41" s="87"/>
      <c r="YS41" s="87"/>
      <c r="YT41" s="87"/>
      <c r="YU41" s="87"/>
      <c r="YV41" s="87"/>
      <c r="YW41" s="87"/>
      <c r="YX41" s="87"/>
      <c r="YY41" s="87"/>
      <c r="YZ41" s="87"/>
      <c r="ZA41" s="87"/>
      <c r="ZB41" s="87"/>
      <c r="ZC41" s="87"/>
      <c r="ZD41" s="87"/>
      <c r="ZE41" s="87"/>
      <c r="ZF41" s="87"/>
      <c r="ZG41" s="87"/>
      <c r="ZH41" s="87"/>
      <c r="ZI41" s="87"/>
      <c r="ZJ41" s="87"/>
      <c r="ZK41" s="87"/>
      <c r="ZL41" s="87"/>
      <c r="ZM41" s="87"/>
      <c r="ZN41" s="87"/>
      <c r="ZO41" s="87"/>
      <c r="ZP41" s="87"/>
      <c r="ZQ41" s="87"/>
      <c r="ZR41" s="87"/>
      <c r="ZS41" s="87"/>
      <c r="ZT41" s="87"/>
      <c r="ZU41" s="87"/>
      <c r="ZV41" s="87"/>
      <c r="ZW41" s="87"/>
      <c r="ZX41" s="87"/>
      <c r="ZY41" s="87"/>
      <c r="ZZ41" s="87"/>
      <c r="AAA41" s="87"/>
      <c r="AAB41" s="87"/>
      <c r="AAC41" s="87"/>
      <c r="AAD41" s="87"/>
      <c r="AAE41" s="87"/>
      <c r="AAF41" s="87"/>
      <c r="AAG41" s="87"/>
      <c r="AAH41" s="87"/>
      <c r="AAI41" s="87"/>
      <c r="AAJ41" s="87"/>
      <c r="AAK41" s="87"/>
      <c r="AAL41" s="87"/>
      <c r="AAM41" s="87"/>
      <c r="AAN41" s="87"/>
      <c r="AAO41" s="87"/>
      <c r="AAP41" s="87"/>
      <c r="AAQ41" s="87"/>
      <c r="AAR41" s="87"/>
      <c r="AAS41" s="87"/>
      <c r="AAT41" s="87"/>
      <c r="AAU41" s="87"/>
      <c r="AAV41" s="87"/>
      <c r="AAW41" s="87"/>
      <c r="AAX41" s="87"/>
      <c r="AAY41" s="87"/>
      <c r="AAZ41" s="87"/>
      <c r="ABA41" s="87"/>
      <c r="ABB41" s="87"/>
      <c r="ABC41" s="87"/>
      <c r="ABD41" s="87"/>
      <c r="ABE41" s="87"/>
      <c r="ABF41" s="87"/>
      <c r="ABG41" s="87"/>
      <c r="ABH41" s="87"/>
      <c r="ABI41" s="87"/>
      <c r="ABJ41" s="87"/>
      <c r="ABK41" s="87"/>
      <c r="ABL41" s="87"/>
      <c r="ABM41" s="87"/>
      <c r="ABN41" s="87"/>
      <c r="ABO41" s="87"/>
      <c r="ABP41" s="87"/>
      <c r="ABQ41" s="87"/>
      <c r="ABR41" s="87"/>
      <c r="ABS41" s="87"/>
      <c r="ABT41" s="87"/>
      <c r="ABU41" s="87"/>
      <c r="ABV41" s="87"/>
      <c r="ABW41" s="87"/>
      <c r="ABX41" s="87"/>
      <c r="ABY41" s="87"/>
      <c r="ABZ41" s="87"/>
      <c r="ACA41" s="87"/>
      <c r="ACB41" s="87"/>
      <c r="ACC41" s="87"/>
      <c r="ACD41" s="87"/>
      <c r="ACE41" s="87"/>
      <c r="ACF41" s="87"/>
      <c r="ACG41" s="87"/>
      <c r="ACH41" s="87"/>
      <c r="ACI41" s="87"/>
      <c r="ACJ41" s="87"/>
      <c r="ACK41" s="87"/>
      <c r="ACL41" s="87"/>
      <c r="ACM41" s="87"/>
      <c r="ACN41" s="87"/>
      <c r="ACO41" s="87"/>
      <c r="ACP41" s="87"/>
      <c r="ACQ41" s="87"/>
      <c r="ACR41" s="87"/>
      <c r="ACS41" s="87"/>
      <c r="ACT41" s="87"/>
      <c r="ACU41" s="87"/>
      <c r="ACV41" s="87"/>
      <c r="ACW41" s="87"/>
      <c r="ACX41" s="87"/>
      <c r="ACY41" s="87"/>
      <c r="ACZ41" s="87"/>
      <c r="ADA41" s="87"/>
      <c r="ADB41" s="87"/>
      <c r="ADC41" s="87"/>
      <c r="ADD41" s="87"/>
      <c r="ADE41" s="87"/>
      <c r="ADF41" s="87"/>
      <c r="ADG41" s="87"/>
      <c r="ADH41" s="87"/>
      <c r="ADI41" s="87"/>
      <c r="ADJ41" s="87"/>
      <c r="ADK41" s="87"/>
      <c r="ADL41" s="87"/>
      <c r="ADM41" s="87"/>
      <c r="ADN41" s="87"/>
      <c r="ADO41" s="87"/>
      <c r="ADP41" s="87"/>
      <c r="ADQ41" s="87"/>
      <c r="ADR41" s="87"/>
      <c r="ADS41" s="87"/>
      <c r="ADT41" s="87"/>
      <c r="ADU41" s="87"/>
      <c r="ADV41" s="87"/>
      <c r="ADW41" s="87"/>
      <c r="ADX41" s="87"/>
      <c r="ADY41" s="87"/>
      <c r="ADZ41" s="87"/>
      <c r="AEA41" s="87"/>
      <c r="AEB41" s="87"/>
      <c r="AEC41" s="87"/>
      <c r="AED41" s="87"/>
      <c r="AEE41" s="87"/>
      <c r="AEF41" s="87"/>
      <c r="AEG41" s="87"/>
      <c r="AEH41" s="87"/>
      <c r="AEI41" s="87"/>
      <c r="AEJ41" s="87"/>
      <c r="AEK41" s="87"/>
      <c r="AEL41" s="87"/>
      <c r="AEM41" s="87"/>
      <c r="AEN41" s="87"/>
      <c r="AEO41" s="87"/>
      <c r="AEP41" s="87"/>
      <c r="AEQ41" s="87"/>
      <c r="AER41" s="87"/>
      <c r="AES41" s="87"/>
      <c r="AET41" s="87"/>
      <c r="AEU41" s="87"/>
      <c r="AEV41" s="87"/>
      <c r="AEW41" s="87"/>
      <c r="AEX41" s="87"/>
      <c r="AEY41" s="87"/>
      <c r="AEZ41" s="87"/>
      <c r="AFA41" s="87"/>
      <c r="AFB41" s="87"/>
      <c r="AFC41" s="87"/>
      <c r="AFD41" s="87"/>
      <c r="AFE41" s="87"/>
      <c r="AFF41" s="87"/>
      <c r="AFG41" s="87"/>
      <c r="AFH41" s="87"/>
      <c r="AFI41" s="87"/>
      <c r="AFJ41" s="87"/>
      <c r="AFK41" s="87"/>
      <c r="AFL41" s="87"/>
      <c r="AFM41" s="87"/>
      <c r="AFN41" s="87"/>
      <c r="AFO41" s="87"/>
      <c r="AFP41" s="87"/>
      <c r="AFQ41" s="87"/>
      <c r="AFR41" s="87"/>
      <c r="AFS41" s="87"/>
      <c r="AFT41" s="87"/>
      <c r="AFU41" s="87"/>
      <c r="AFV41" s="87"/>
      <c r="AFW41" s="87"/>
      <c r="AFX41" s="87"/>
      <c r="AFY41" s="87"/>
      <c r="AFZ41" s="87"/>
      <c r="AGA41" s="87"/>
      <c r="AGB41" s="87"/>
      <c r="AGC41" s="87"/>
      <c r="AGD41" s="87"/>
      <c r="AGE41" s="87"/>
      <c r="AGF41" s="87"/>
      <c r="AGG41" s="87"/>
      <c r="AGH41" s="87"/>
      <c r="AGI41" s="87"/>
      <c r="AGJ41" s="87"/>
      <c r="AGK41" s="87"/>
      <c r="AGL41" s="87"/>
      <c r="AGM41" s="87"/>
      <c r="AGN41" s="87"/>
      <c r="AGO41" s="87"/>
      <c r="AGP41" s="87"/>
      <c r="AGQ41" s="87"/>
      <c r="AGR41" s="87"/>
      <c r="AGS41" s="87"/>
      <c r="AGT41" s="87"/>
      <c r="AGU41" s="87"/>
      <c r="AGV41" s="87"/>
      <c r="AGW41" s="87"/>
      <c r="AGX41" s="87"/>
      <c r="AGY41" s="87"/>
      <c r="AGZ41" s="87"/>
      <c r="AHA41" s="87"/>
      <c r="AHB41" s="87"/>
      <c r="AHC41" s="87"/>
      <c r="AHD41" s="87"/>
      <c r="AHE41" s="87"/>
      <c r="AHF41" s="87"/>
      <c r="AHG41" s="87"/>
      <c r="AHH41" s="87"/>
      <c r="AHI41" s="87"/>
      <c r="AHJ41" s="87"/>
      <c r="AHK41" s="87"/>
      <c r="AHL41" s="87"/>
      <c r="AHM41" s="87"/>
      <c r="AHN41" s="87"/>
      <c r="AHO41" s="87"/>
      <c r="AHP41" s="87"/>
      <c r="AHQ41" s="87"/>
      <c r="AHR41" s="87"/>
      <c r="AHS41" s="87"/>
      <c r="AHT41" s="87"/>
      <c r="AHU41" s="87"/>
      <c r="AHV41" s="87"/>
      <c r="AHW41" s="87"/>
      <c r="AHX41" s="87"/>
      <c r="AHY41" s="87"/>
      <c r="AHZ41" s="87"/>
      <c r="AIA41" s="87"/>
      <c r="AIB41" s="87"/>
      <c r="AIC41" s="87"/>
      <c r="AID41" s="87"/>
      <c r="AIE41" s="87"/>
      <c r="AIF41" s="87"/>
      <c r="AIG41" s="87"/>
      <c r="AIH41" s="87"/>
      <c r="AII41" s="87"/>
      <c r="AIJ41" s="87"/>
      <c r="AIK41" s="87"/>
      <c r="AIL41" s="87"/>
      <c r="AIM41" s="87"/>
    </row>
    <row r="42" spans="1:923" ht="54" customHeight="1" x14ac:dyDescent="0.25">
      <c r="A42" s="168" t="s">
        <v>25</v>
      </c>
      <c r="B42" s="189">
        <f>SUM(B43:B44)</f>
        <v>0</v>
      </c>
      <c r="C42" s="188">
        <f>SUM(C43:C44)</f>
        <v>0</v>
      </c>
      <c r="D42" s="191" t="e">
        <f t="shared" si="13"/>
        <v>#DIV/0!</v>
      </c>
      <c r="E42" s="188">
        <f>SUM(E43:E44)</f>
        <v>0</v>
      </c>
      <c r="F42" s="191" t="e">
        <f t="shared" si="5"/>
        <v>#DIV/0!</v>
      </c>
      <c r="G42" s="189">
        <f>SUM(G43:G44)</f>
        <v>0</v>
      </c>
      <c r="H42" s="191" t="e">
        <f t="shared" si="6"/>
        <v>#DIV/0!</v>
      </c>
      <c r="I42" s="189">
        <f>SUM(I43:I44)</f>
        <v>0</v>
      </c>
      <c r="J42" s="191" t="e">
        <f t="shared" si="14"/>
        <v>#DIV/0!</v>
      </c>
      <c r="K42" s="189">
        <f>SUM(K43:K44)</f>
        <v>0</v>
      </c>
      <c r="L42" s="191" t="e">
        <f t="shared" si="15"/>
        <v>#DIV/0!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  <c r="XL42" s="10"/>
      <c r="XM42" s="10"/>
      <c r="XN42" s="10"/>
      <c r="XO42" s="10"/>
      <c r="XP42" s="10"/>
      <c r="XQ42" s="10"/>
      <c r="XR42" s="10"/>
      <c r="XS42" s="10"/>
      <c r="XT42" s="10"/>
      <c r="XU42" s="10"/>
      <c r="XV42" s="10"/>
      <c r="XW42" s="10"/>
      <c r="XX42" s="10"/>
      <c r="XY42" s="10"/>
      <c r="XZ42" s="10"/>
      <c r="YA42" s="10"/>
      <c r="YB42" s="10"/>
      <c r="YC42" s="10"/>
      <c r="YD42" s="10"/>
      <c r="YE42" s="10"/>
      <c r="YF42" s="10"/>
      <c r="YG42" s="10"/>
      <c r="YH42" s="10"/>
      <c r="YI42" s="10"/>
      <c r="YJ42" s="10"/>
      <c r="YK42" s="10"/>
      <c r="YL42" s="10"/>
      <c r="YM42" s="10"/>
      <c r="YN42" s="10"/>
      <c r="YO42" s="10"/>
      <c r="YP42" s="10"/>
      <c r="YQ42" s="10"/>
      <c r="YR42" s="10"/>
      <c r="YS42" s="10"/>
      <c r="YT42" s="10"/>
      <c r="YU42" s="10"/>
      <c r="YV42" s="10"/>
      <c r="YW42" s="10"/>
      <c r="YX42" s="10"/>
      <c r="YY42" s="10"/>
      <c r="YZ42" s="10"/>
      <c r="ZA42" s="10"/>
      <c r="ZB42" s="10"/>
      <c r="ZC42" s="10"/>
      <c r="ZD42" s="10"/>
      <c r="ZE42" s="10"/>
      <c r="ZF42" s="10"/>
      <c r="ZG42" s="10"/>
      <c r="ZH42" s="10"/>
      <c r="ZI42" s="10"/>
      <c r="ZJ42" s="10"/>
      <c r="ZK42" s="10"/>
      <c r="ZL42" s="10"/>
      <c r="ZM42" s="10"/>
      <c r="ZN42" s="10"/>
      <c r="ZO42" s="10"/>
      <c r="ZP42" s="10"/>
      <c r="ZQ42" s="10"/>
      <c r="ZR42" s="10"/>
      <c r="ZS42" s="10"/>
      <c r="ZT42" s="10"/>
      <c r="ZU42" s="10"/>
      <c r="ZV42" s="10"/>
      <c r="ZW42" s="10"/>
      <c r="ZX42" s="10"/>
      <c r="ZY42" s="10"/>
      <c r="ZZ42" s="10"/>
      <c r="AAA42" s="10"/>
      <c r="AAB42" s="10"/>
      <c r="AAC42" s="10"/>
      <c r="AAD42" s="10"/>
      <c r="AAE42" s="10"/>
      <c r="AAF42" s="10"/>
      <c r="AAG42" s="10"/>
      <c r="AAH42" s="10"/>
      <c r="AAI42" s="10"/>
      <c r="AAJ42" s="10"/>
      <c r="AAK42" s="10"/>
      <c r="AAL42" s="10"/>
      <c r="AAM42" s="10"/>
      <c r="AAN42" s="10"/>
      <c r="AAO42" s="10"/>
      <c r="AAP42" s="10"/>
      <c r="AAQ42" s="10"/>
      <c r="AAR42" s="10"/>
      <c r="AAS42" s="10"/>
      <c r="AAT42" s="10"/>
      <c r="AAU42" s="10"/>
      <c r="AAV42" s="10"/>
      <c r="AAW42" s="10"/>
      <c r="AAX42" s="10"/>
      <c r="AAY42" s="10"/>
      <c r="AAZ42" s="10"/>
      <c r="ABA42" s="10"/>
      <c r="ABB42" s="10"/>
      <c r="ABC42" s="10"/>
      <c r="ABD42" s="10"/>
      <c r="ABE42" s="10"/>
      <c r="ABF42" s="10"/>
      <c r="ABG42" s="10"/>
      <c r="ABH42" s="10"/>
      <c r="ABI42" s="10"/>
      <c r="ABJ42" s="10"/>
      <c r="ABK42" s="10"/>
      <c r="ABL42" s="10"/>
      <c r="ABM42" s="10"/>
      <c r="ABN42" s="10"/>
      <c r="ABO42" s="10"/>
      <c r="ABP42" s="10"/>
      <c r="ABQ42" s="10"/>
      <c r="ABR42" s="10"/>
      <c r="ABS42" s="10"/>
      <c r="ABT42" s="10"/>
      <c r="ABU42" s="10"/>
      <c r="ABV42" s="10"/>
      <c r="ABW42" s="10"/>
      <c r="ABX42" s="10"/>
      <c r="ABY42" s="10"/>
      <c r="ABZ42" s="10"/>
      <c r="ACA42" s="10"/>
      <c r="ACB42" s="10"/>
      <c r="ACC42" s="10"/>
      <c r="ACD42" s="10"/>
      <c r="ACE42" s="10"/>
      <c r="ACF42" s="10"/>
      <c r="ACG42" s="10"/>
      <c r="ACH42" s="10"/>
      <c r="ACI42" s="10"/>
      <c r="ACJ42" s="10"/>
      <c r="ACK42" s="10"/>
      <c r="ACL42" s="10"/>
      <c r="ACM42" s="10"/>
      <c r="ACN42" s="10"/>
      <c r="ACO42" s="10"/>
      <c r="ACP42" s="10"/>
      <c r="ACQ42" s="10"/>
      <c r="ACR42" s="10"/>
      <c r="ACS42" s="10"/>
      <c r="ACT42" s="10"/>
      <c r="ACU42" s="10"/>
      <c r="ACV42" s="10"/>
      <c r="ACW42" s="10"/>
      <c r="ACX42" s="10"/>
      <c r="ACY42" s="10"/>
      <c r="ACZ42" s="10"/>
      <c r="ADA42" s="10"/>
      <c r="ADB42" s="10"/>
      <c r="ADC42" s="10"/>
      <c r="ADD42" s="10"/>
      <c r="ADE42" s="10"/>
      <c r="ADF42" s="10"/>
      <c r="ADG42" s="10"/>
      <c r="ADH42" s="10"/>
      <c r="ADI42" s="10"/>
      <c r="ADJ42" s="10"/>
      <c r="ADK42" s="10"/>
      <c r="ADL42" s="10"/>
      <c r="ADM42" s="10"/>
      <c r="ADN42" s="10"/>
      <c r="ADO42" s="10"/>
      <c r="ADP42" s="10"/>
      <c r="ADQ42" s="10"/>
      <c r="ADR42" s="10"/>
      <c r="ADS42" s="10"/>
      <c r="ADT42" s="10"/>
      <c r="ADU42" s="10"/>
      <c r="ADV42" s="10"/>
      <c r="ADW42" s="10"/>
      <c r="ADX42" s="10"/>
      <c r="ADY42" s="10"/>
      <c r="ADZ42" s="10"/>
      <c r="AEA42" s="10"/>
      <c r="AEB42" s="10"/>
      <c r="AEC42" s="10"/>
      <c r="AED42" s="10"/>
      <c r="AEE42" s="10"/>
      <c r="AEF42" s="10"/>
      <c r="AEG42" s="10"/>
      <c r="AEH42" s="10"/>
      <c r="AEI42" s="10"/>
      <c r="AEJ42" s="10"/>
      <c r="AEK42" s="10"/>
      <c r="AEL42" s="10"/>
      <c r="AEM42" s="10"/>
      <c r="AEN42" s="10"/>
      <c r="AEO42" s="10"/>
      <c r="AEP42" s="10"/>
      <c r="AEQ42" s="10"/>
      <c r="AER42" s="10"/>
      <c r="AES42" s="10"/>
      <c r="AET42" s="10"/>
      <c r="AEU42" s="10"/>
      <c r="AEV42" s="10"/>
      <c r="AEW42" s="10"/>
      <c r="AEX42" s="10"/>
      <c r="AEY42" s="10"/>
      <c r="AEZ42" s="10"/>
      <c r="AFA42" s="10"/>
      <c r="AFB42" s="10"/>
      <c r="AFC42" s="10"/>
      <c r="AFD42" s="10"/>
      <c r="AFE42" s="10"/>
      <c r="AFF42" s="10"/>
      <c r="AFG42" s="10"/>
      <c r="AFH42" s="10"/>
      <c r="AFI42" s="10"/>
      <c r="AFJ42" s="10"/>
      <c r="AFK42" s="10"/>
      <c r="AFL42" s="10"/>
      <c r="AFM42" s="10"/>
      <c r="AFN42" s="10"/>
      <c r="AFO42" s="10"/>
      <c r="AFP42" s="10"/>
      <c r="AFQ42" s="10"/>
      <c r="AFR42" s="10"/>
      <c r="AFS42" s="10"/>
      <c r="AFT42" s="10"/>
      <c r="AFU42" s="10"/>
      <c r="AFV42" s="10"/>
      <c r="AFW42" s="10"/>
      <c r="AFX42" s="10"/>
      <c r="AFY42" s="10"/>
      <c r="AFZ42" s="10"/>
      <c r="AGA42" s="10"/>
      <c r="AGB42" s="10"/>
      <c r="AGC42" s="10"/>
      <c r="AGD42" s="10"/>
      <c r="AGE42" s="10"/>
      <c r="AGF42" s="10"/>
      <c r="AGG42" s="10"/>
      <c r="AGH42" s="10"/>
      <c r="AGI42" s="10"/>
      <c r="AGJ42" s="10"/>
      <c r="AGK42" s="10"/>
      <c r="AGL42" s="10"/>
      <c r="AGM42" s="10"/>
      <c r="AGN42" s="10"/>
      <c r="AGO42" s="10"/>
      <c r="AGP42" s="10"/>
      <c r="AGQ42" s="10"/>
      <c r="AGR42" s="10"/>
      <c r="AGS42" s="10"/>
      <c r="AGT42" s="10"/>
      <c r="AGU42" s="10"/>
      <c r="AGV42" s="10"/>
      <c r="AGW42" s="10"/>
      <c r="AGX42" s="10"/>
      <c r="AGY42" s="10"/>
      <c r="AGZ42" s="10"/>
      <c r="AHA42" s="10"/>
      <c r="AHB42" s="10"/>
      <c r="AHC42" s="10"/>
      <c r="AHD42" s="10"/>
      <c r="AHE42" s="10"/>
      <c r="AHF42" s="10"/>
      <c r="AHG42" s="10"/>
      <c r="AHH42" s="10"/>
      <c r="AHI42" s="10"/>
      <c r="AHJ42" s="10"/>
      <c r="AHK42" s="10"/>
      <c r="AHL42" s="10"/>
      <c r="AHM42" s="10"/>
      <c r="AHN42" s="10"/>
      <c r="AHO42" s="10"/>
      <c r="AHP42" s="10"/>
      <c r="AHQ42" s="10"/>
      <c r="AHR42" s="10"/>
      <c r="AHS42" s="10"/>
      <c r="AHT42" s="10"/>
      <c r="AHU42" s="10"/>
      <c r="AHV42" s="10"/>
      <c r="AHW42" s="10"/>
      <c r="AHX42" s="10"/>
      <c r="AHY42" s="10"/>
      <c r="AHZ42" s="10"/>
      <c r="AIA42" s="10"/>
      <c r="AIB42" s="10"/>
      <c r="AIC42" s="10"/>
      <c r="AID42" s="10"/>
      <c r="AIE42" s="10"/>
      <c r="AIF42" s="10"/>
      <c r="AIG42" s="10"/>
      <c r="AIH42" s="10"/>
      <c r="AII42" s="10"/>
      <c r="AIJ42" s="10"/>
      <c r="AIK42" s="10"/>
      <c r="AIL42" s="10"/>
      <c r="AIM42" s="10"/>
    </row>
    <row r="43" spans="1:923" s="6" customFormat="1" ht="15" customHeight="1" x14ac:dyDescent="0.2">
      <c r="A43" s="166" t="s">
        <v>55</v>
      </c>
      <c r="B43" s="196"/>
      <c r="C43" s="197"/>
      <c r="D43" s="191" t="e">
        <f t="shared" si="13"/>
        <v>#DIV/0!</v>
      </c>
      <c r="E43" s="197"/>
      <c r="F43" s="191" t="e">
        <f t="shared" si="5"/>
        <v>#DIV/0!</v>
      </c>
      <c r="G43" s="196"/>
      <c r="H43" s="191" t="e">
        <f t="shared" si="6"/>
        <v>#DIV/0!</v>
      </c>
      <c r="I43" s="196"/>
      <c r="J43" s="191" t="e">
        <f t="shared" si="14"/>
        <v>#DIV/0!</v>
      </c>
      <c r="K43" s="196"/>
      <c r="L43" s="191" t="e">
        <f t="shared" si="15"/>
        <v>#DIV/0!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  <c r="IW43" s="87"/>
      <c r="IX43" s="87"/>
      <c r="IY43" s="87"/>
      <c r="IZ43" s="87"/>
      <c r="JA43" s="87"/>
      <c r="JB43" s="87"/>
      <c r="JC43" s="87"/>
      <c r="JD43" s="87"/>
      <c r="JE43" s="87"/>
      <c r="JF43" s="87"/>
      <c r="JG43" s="87"/>
      <c r="JH43" s="87"/>
      <c r="JI43" s="87"/>
      <c r="JJ43" s="87"/>
      <c r="JK43" s="87"/>
      <c r="JL43" s="87"/>
      <c r="JM43" s="87"/>
      <c r="JN43" s="87"/>
      <c r="JO43" s="87"/>
      <c r="JP43" s="87"/>
      <c r="JQ43" s="87"/>
      <c r="JR43" s="87"/>
      <c r="JS43" s="87"/>
      <c r="JT43" s="87"/>
      <c r="JU43" s="87"/>
      <c r="JV43" s="87"/>
      <c r="JW43" s="87"/>
      <c r="JX43" s="87"/>
      <c r="JY43" s="87"/>
      <c r="JZ43" s="87"/>
      <c r="KA43" s="87"/>
      <c r="KB43" s="87"/>
      <c r="KC43" s="87"/>
      <c r="KD43" s="87"/>
      <c r="KE43" s="87"/>
      <c r="KF43" s="87"/>
      <c r="KG43" s="87"/>
      <c r="KH43" s="87"/>
      <c r="KI43" s="87"/>
      <c r="KJ43" s="87"/>
      <c r="KK43" s="87"/>
      <c r="KL43" s="87"/>
      <c r="KM43" s="87"/>
      <c r="KN43" s="87"/>
      <c r="KO43" s="87"/>
      <c r="KP43" s="87"/>
      <c r="KQ43" s="87"/>
      <c r="KR43" s="87"/>
      <c r="KS43" s="87"/>
      <c r="KT43" s="87"/>
      <c r="KU43" s="87"/>
      <c r="KV43" s="87"/>
      <c r="KW43" s="87"/>
      <c r="KX43" s="87"/>
      <c r="KY43" s="87"/>
      <c r="KZ43" s="87"/>
      <c r="LA43" s="87"/>
      <c r="LB43" s="87"/>
      <c r="LC43" s="87"/>
      <c r="LD43" s="87"/>
      <c r="LE43" s="87"/>
      <c r="LF43" s="87"/>
      <c r="LG43" s="87"/>
      <c r="LH43" s="87"/>
      <c r="LI43" s="87"/>
      <c r="LJ43" s="87"/>
      <c r="LK43" s="87"/>
      <c r="LL43" s="87"/>
      <c r="LM43" s="87"/>
      <c r="LN43" s="87"/>
      <c r="LO43" s="87"/>
      <c r="LP43" s="87"/>
      <c r="LQ43" s="87"/>
      <c r="LR43" s="87"/>
      <c r="LS43" s="87"/>
      <c r="LT43" s="87"/>
      <c r="LU43" s="87"/>
      <c r="LV43" s="87"/>
      <c r="LW43" s="87"/>
      <c r="LX43" s="87"/>
      <c r="LY43" s="87"/>
      <c r="LZ43" s="87"/>
      <c r="MA43" s="87"/>
      <c r="MB43" s="87"/>
      <c r="MC43" s="87"/>
      <c r="MD43" s="87"/>
      <c r="ME43" s="87"/>
      <c r="MF43" s="87"/>
      <c r="MG43" s="87"/>
      <c r="MH43" s="87"/>
      <c r="MI43" s="87"/>
      <c r="MJ43" s="87"/>
      <c r="MK43" s="87"/>
      <c r="ML43" s="87"/>
      <c r="MM43" s="87"/>
      <c r="MN43" s="87"/>
      <c r="MO43" s="87"/>
      <c r="MP43" s="87"/>
      <c r="MQ43" s="87"/>
      <c r="MR43" s="87"/>
      <c r="MS43" s="87"/>
      <c r="MT43" s="87"/>
      <c r="MU43" s="87"/>
      <c r="MV43" s="87"/>
      <c r="MW43" s="87"/>
      <c r="MX43" s="87"/>
      <c r="MY43" s="87"/>
      <c r="MZ43" s="87"/>
      <c r="NA43" s="87"/>
      <c r="NB43" s="87"/>
      <c r="NC43" s="87"/>
      <c r="ND43" s="87"/>
      <c r="NE43" s="87"/>
      <c r="NF43" s="87"/>
      <c r="NG43" s="87"/>
      <c r="NH43" s="87"/>
      <c r="NI43" s="87"/>
      <c r="NJ43" s="87"/>
      <c r="NK43" s="87"/>
      <c r="NL43" s="87"/>
      <c r="NM43" s="87"/>
      <c r="NN43" s="87"/>
      <c r="NO43" s="87"/>
      <c r="NP43" s="87"/>
      <c r="NQ43" s="87"/>
      <c r="NR43" s="87"/>
      <c r="NS43" s="87"/>
      <c r="NT43" s="87"/>
      <c r="NU43" s="87"/>
      <c r="NV43" s="87"/>
      <c r="NW43" s="87"/>
      <c r="NX43" s="87"/>
      <c r="NY43" s="87"/>
      <c r="NZ43" s="87"/>
      <c r="OA43" s="87"/>
      <c r="OB43" s="87"/>
      <c r="OC43" s="87"/>
      <c r="OD43" s="87"/>
      <c r="OE43" s="87"/>
      <c r="OF43" s="87"/>
      <c r="OG43" s="87"/>
      <c r="OH43" s="87"/>
      <c r="OI43" s="87"/>
      <c r="OJ43" s="87"/>
      <c r="OK43" s="87"/>
      <c r="OL43" s="87"/>
      <c r="OM43" s="87"/>
      <c r="ON43" s="87"/>
      <c r="OO43" s="87"/>
      <c r="OP43" s="87"/>
      <c r="OQ43" s="87"/>
      <c r="OR43" s="87"/>
      <c r="OS43" s="87"/>
      <c r="OT43" s="87"/>
      <c r="OU43" s="87"/>
      <c r="OV43" s="87"/>
      <c r="OW43" s="87"/>
      <c r="OX43" s="87"/>
      <c r="OY43" s="87"/>
      <c r="OZ43" s="87"/>
      <c r="PA43" s="87"/>
      <c r="PB43" s="87"/>
      <c r="PC43" s="87"/>
      <c r="PD43" s="87"/>
      <c r="PE43" s="87"/>
      <c r="PF43" s="87"/>
      <c r="PG43" s="87"/>
      <c r="PH43" s="87"/>
      <c r="PI43" s="87"/>
      <c r="PJ43" s="87"/>
      <c r="PK43" s="87"/>
      <c r="PL43" s="87"/>
      <c r="PM43" s="87"/>
      <c r="PN43" s="87"/>
      <c r="PO43" s="87"/>
      <c r="PP43" s="87"/>
      <c r="PQ43" s="87"/>
      <c r="PR43" s="87"/>
      <c r="PS43" s="87"/>
      <c r="PT43" s="87"/>
      <c r="PU43" s="87"/>
      <c r="PV43" s="87"/>
      <c r="PW43" s="87"/>
      <c r="PX43" s="87"/>
      <c r="PY43" s="87"/>
      <c r="PZ43" s="87"/>
      <c r="QA43" s="87"/>
      <c r="QB43" s="87"/>
      <c r="QC43" s="87"/>
      <c r="QD43" s="87"/>
      <c r="QE43" s="87"/>
      <c r="QF43" s="87"/>
      <c r="QG43" s="87"/>
      <c r="QH43" s="87"/>
      <c r="QI43" s="87"/>
      <c r="QJ43" s="87"/>
      <c r="QK43" s="87"/>
      <c r="QL43" s="87"/>
      <c r="QM43" s="87"/>
      <c r="QN43" s="87"/>
      <c r="QO43" s="87"/>
      <c r="QP43" s="87"/>
      <c r="QQ43" s="87"/>
      <c r="QR43" s="87"/>
      <c r="QS43" s="87"/>
      <c r="QT43" s="87"/>
      <c r="QU43" s="87"/>
      <c r="QV43" s="87"/>
      <c r="QW43" s="87"/>
      <c r="QX43" s="87"/>
      <c r="QY43" s="87"/>
      <c r="QZ43" s="87"/>
      <c r="RA43" s="87"/>
      <c r="RB43" s="87"/>
      <c r="RC43" s="87"/>
      <c r="RD43" s="87"/>
      <c r="RE43" s="87"/>
      <c r="RF43" s="87"/>
      <c r="RG43" s="87"/>
      <c r="RH43" s="87"/>
      <c r="RI43" s="87"/>
      <c r="RJ43" s="87"/>
      <c r="RK43" s="87"/>
      <c r="RL43" s="87"/>
      <c r="RM43" s="87"/>
      <c r="RN43" s="87"/>
      <c r="RO43" s="87"/>
      <c r="RP43" s="87"/>
      <c r="RQ43" s="87"/>
      <c r="RR43" s="87"/>
      <c r="RS43" s="87"/>
      <c r="RT43" s="87"/>
      <c r="RU43" s="87"/>
      <c r="RV43" s="87"/>
      <c r="RW43" s="87"/>
      <c r="RX43" s="87"/>
      <c r="RY43" s="87"/>
      <c r="RZ43" s="87"/>
      <c r="SA43" s="87"/>
      <c r="SB43" s="87"/>
      <c r="SC43" s="87"/>
      <c r="SD43" s="87"/>
      <c r="SE43" s="87"/>
      <c r="SF43" s="87"/>
      <c r="SG43" s="87"/>
      <c r="SH43" s="87"/>
      <c r="SI43" s="87"/>
      <c r="SJ43" s="87"/>
      <c r="SK43" s="87"/>
      <c r="SL43" s="87"/>
      <c r="SM43" s="87"/>
      <c r="SN43" s="87"/>
      <c r="SO43" s="87"/>
      <c r="SP43" s="87"/>
      <c r="SQ43" s="87"/>
      <c r="SR43" s="87"/>
      <c r="SS43" s="87"/>
      <c r="ST43" s="87"/>
      <c r="SU43" s="87"/>
      <c r="SV43" s="87"/>
      <c r="SW43" s="87"/>
      <c r="SX43" s="87"/>
      <c r="SY43" s="87"/>
      <c r="SZ43" s="87"/>
      <c r="TA43" s="87"/>
      <c r="TB43" s="87"/>
      <c r="TC43" s="87"/>
      <c r="TD43" s="87"/>
      <c r="TE43" s="87"/>
      <c r="TF43" s="87"/>
      <c r="TG43" s="87"/>
      <c r="TH43" s="87"/>
      <c r="TI43" s="87"/>
      <c r="TJ43" s="87"/>
      <c r="TK43" s="87"/>
      <c r="TL43" s="87"/>
      <c r="TM43" s="87"/>
      <c r="TN43" s="87"/>
      <c r="TO43" s="87"/>
      <c r="TP43" s="87"/>
      <c r="TQ43" s="87"/>
      <c r="TR43" s="87"/>
      <c r="TS43" s="87"/>
      <c r="TT43" s="87"/>
      <c r="TU43" s="87"/>
      <c r="TV43" s="87"/>
      <c r="TW43" s="87"/>
      <c r="TX43" s="87"/>
      <c r="TY43" s="87"/>
      <c r="TZ43" s="87"/>
      <c r="UA43" s="87"/>
      <c r="UB43" s="87"/>
      <c r="UC43" s="87"/>
      <c r="UD43" s="87"/>
      <c r="UE43" s="87"/>
      <c r="UF43" s="87"/>
      <c r="UG43" s="87"/>
      <c r="UH43" s="87"/>
      <c r="UI43" s="87"/>
      <c r="UJ43" s="87"/>
      <c r="UK43" s="87"/>
      <c r="UL43" s="87"/>
      <c r="UM43" s="87"/>
      <c r="UN43" s="87"/>
      <c r="UO43" s="87"/>
      <c r="UP43" s="87"/>
      <c r="UQ43" s="87"/>
      <c r="UR43" s="87"/>
      <c r="US43" s="87"/>
      <c r="UT43" s="87"/>
      <c r="UU43" s="87"/>
      <c r="UV43" s="87"/>
      <c r="UW43" s="87"/>
      <c r="UX43" s="87"/>
      <c r="UY43" s="87"/>
      <c r="UZ43" s="87"/>
      <c r="VA43" s="87"/>
      <c r="VB43" s="87"/>
      <c r="VC43" s="87"/>
      <c r="VD43" s="87"/>
      <c r="VE43" s="87"/>
      <c r="VF43" s="87"/>
      <c r="VG43" s="87"/>
      <c r="VH43" s="87"/>
      <c r="VI43" s="87"/>
      <c r="VJ43" s="87"/>
      <c r="VK43" s="87"/>
      <c r="VL43" s="87"/>
      <c r="VM43" s="87"/>
      <c r="VN43" s="87"/>
      <c r="VO43" s="87"/>
      <c r="VP43" s="87"/>
      <c r="VQ43" s="87"/>
      <c r="VR43" s="87"/>
      <c r="VS43" s="87"/>
      <c r="VT43" s="87"/>
      <c r="VU43" s="87"/>
      <c r="VV43" s="87"/>
      <c r="VW43" s="87"/>
      <c r="VX43" s="87"/>
      <c r="VY43" s="87"/>
      <c r="VZ43" s="87"/>
      <c r="WA43" s="87"/>
      <c r="WB43" s="87"/>
      <c r="WC43" s="87"/>
      <c r="WD43" s="87"/>
      <c r="WE43" s="87"/>
      <c r="WF43" s="87"/>
      <c r="WG43" s="87"/>
      <c r="WH43" s="87"/>
      <c r="WI43" s="87"/>
      <c r="WJ43" s="87"/>
      <c r="WK43" s="87"/>
      <c r="WL43" s="87"/>
      <c r="WM43" s="87"/>
      <c r="WN43" s="87"/>
      <c r="WO43" s="87"/>
      <c r="WP43" s="87"/>
      <c r="WQ43" s="87"/>
      <c r="WR43" s="87"/>
      <c r="WS43" s="87"/>
      <c r="WT43" s="87"/>
      <c r="WU43" s="87"/>
      <c r="WV43" s="87"/>
      <c r="WW43" s="87"/>
      <c r="WX43" s="87"/>
      <c r="WY43" s="87"/>
      <c r="WZ43" s="87"/>
      <c r="XA43" s="87"/>
      <c r="XB43" s="87"/>
      <c r="XC43" s="87"/>
      <c r="XD43" s="87"/>
      <c r="XE43" s="87"/>
      <c r="XF43" s="87"/>
      <c r="XG43" s="87"/>
      <c r="XH43" s="87"/>
      <c r="XI43" s="87"/>
      <c r="XJ43" s="87"/>
      <c r="XK43" s="87"/>
      <c r="XL43" s="87"/>
      <c r="XM43" s="87"/>
      <c r="XN43" s="87"/>
      <c r="XO43" s="87"/>
      <c r="XP43" s="87"/>
      <c r="XQ43" s="87"/>
      <c r="XR43" s="87"/>
      <c r="XS43" s="87"/>
      <c r="XT43" s="87"/>
      <c r="XU43" s="87"/>
      <c r="XV43" s="87"/>
      <c r="XW43" s="87"/>
      <c r="XX43" s="87"/>
      <c r="XY43" s="87"/>
      <c r="XZ43" s="87"/>
      <c r="YA43" s="87"/>
      <c r="YB43" s="87"/>
      <c r="YC43" s="87"/>
      <c r="YD43" s="87"/>
      <c r="YE43" s="87"/>
      <c r="YF43" s="87"/>
      <c r="YG43" s="87"/>
      <c r="YH43" s="87"/>
      <c r="YI43" s="87"/>
      <c r="YJ43" s="87"/>
      <c r="YK43" s="87"/>
      <c r="YL43" s="87"/>
      <c r="YM43" s="87"/>
      <c r="YN43" s="87"/>
      <c r="YO43" s="87"/>
      <c r="YP43" s="87"/>
      <c r="YQ43" s="87"/>
      <c r="YR43" s="87"/>
      <c r="YS43" s="87"/>
      <c r="YT43" s="87"/>
      <c r="YU43" s="87"/>
      <c r="YV43" s="87"/>
      <c r="YW43" s="87"/>
      <c r="YX43" s="87"/>
      <c r="YY43" s="87"/>
      <c r="YZ43" s="87"/>
      <c r="ZA43" s="87"/>
      <c r="ZB43" s="87"/>
      <c r="ZC43" s="87"/>
      <c r="ZD43" s="87"/>
      <c r="ZE43" s="87"/>
      <c r="ZF43" s="87"/>
      <c r="ZG43" s="87"/>
      <c r="ZH43" s="87"/>
      <c r="ZI43" s="87"/>
      <c r="ZJ43" s="87"/>
      <c r="ZK43" s="87"/>
      <c r="ZL43" s="87"/>
      <c r="ZM43" s="87"/>
      <c r="ZN43" s="87"/>
      <c r="ZO43" s="87"/>
      <c r="ZP43" s="87"/>
      <c r="ZQ43" s="87"/>
      <c r="ZR43" s="87"/>
      <c r="ZS43" s="87"/>
      <c r="ZT43" s="87"/>
      <c r="ZU43" s="87"/>
      <c r="ZV43" s="87"/>
      <c r="ZW43" s="87"/>
      <c r="ZX43" s="87"/>
      <c r="ZY43" s="87"/>
      <c r="ZZ43" s="87"/>
      <c r="AAA43" s="87"/>
      <c r="AAB43" s="87"/>
      <c r="AAC43" s="87"/>
      <c r="AAD43" s="87"/>
      <c r="AAE43" s="87"/>
      <c r="AAF43" s="87"/>
      <c r="AAG43" s="87"/>
      <c r="AAH43" s="87"/>
      <c r="AAI43" s="87"/>
      <c r="AAJ43" s="87"/>
      <c r="AAK43" s="87"/>
      <c r="AAL43" s="87"/>
      <c r="AAM43" s="87"/>
      <c r="AAN43" s="87"/>
      <c r="AAO43" s="87"/>
      <c r="AAP43" s="87"/>
      <c r="AAQ43" s="87"/>
      <c r="AAR43" s="87"/>
      <c r="AAS43" s="87"/>
      <c r="AAT43" s="87"/>
      <c r="AAU43" s="87"/>
      <c r="AAV43" s="87"/>
      <c r="AAW43" s="87"/>
      <c r="AAX43" s="87"/>
      <c r="AAY43" s="87"/>
      <c r="AAZ43" s="87"/>
      <c r="ABA43" s="87"/>
      <c r="ABB43" s="87"/>
      <c r="ABC43" s="87"/>
      <c r="ABD43" s="87"/>
      <c r="ABE43" s="87"/>
      <c r="ABF43" s="87"/>
      <c r="ABG43" s="87"/>
      <c r="ABH43" s="87"/>
      <c r="ABI43" s="87"/>
      <c r="ABJ43" s="87"/>
      <c r="ABK43" s="87"/>
      <c r="ABL43" s="87"/>
      <c r="ABM43" s="87"/>
      <c r="ABN43" s="87"/>
      <c r="ABO43" s="87"/>
      <c r="ABP43" s="87"/>
      <c r="ABQ43" s="87"/>
      <c r="ABR43" s="87"/>
      <c r="ABS43" s="87"/>
      <c r="ABT43" s="87"/>
      <c r="ABU43" s="87"/>
      <c r="ABV43" s="87"/>
      <c r="ABW43" s="87"/>
      <c r="ABX43" s="87"/>
      <c r="ABY43" s="87"/>
      <c r="ABZ43" s="87"/>
      <c r="ACA43" s="87"/>
      <c r="ACB43" s="87"/>
      <c r="ACC43" s="87"/>
      <c r="ACD43" s="87"/>
      <c r="ACE43" s="87"/>
      <c r="ACF43" s="87"/>
      <c r="ACG43" s="87"/>
      <c r="ACH43" s="87"/>
      <c r="ACI43" s="87"/>
      <c r="ACJ43" s="87"/>
      <c r="ACK43" s="87"/>
      <c r="ACL43" s="87"/>
      <c r="ACM43" s="87"/>
      <c r="ACN43" s="87"/>
      <c r="ACO43" s="87"/>
      <c r="ACP43" s="87"/>
      <c r="ACQ43" s="87"/>
      <c r="ACR43" s="87"/>
      <c r="ACS43" s="87"/>
      <c r="ACT43" s="87"/>
      <c r="ACU43" s="87"/>
      <c r="ACV43" s="87"/>
      <c r="ACW43" s="87"/>
      <c r="ACX43" s="87"/>
      <c r="ACY43" s="87"/>
      <c r="ACZ43" s="87"/>
      <c r="ADA43" s="87"/>
      <c r="ADB43" s="87"/>
      <c r="ADC43" s="87"/>
      <c r="ADD43" s="87"/>
      <c r="ADE43" s="87"/>
      <c r="ADF43" s="87"/>
      <c r="ADG43" s="87"/>
      <c r="ADH43" s="87"/>
      <c r="ADI43" s="87"/>
      <c r="ADJ43" s="87"/>
      <c r="ADK43" s="87"/>
      <c r="ADL43" s="87"/>
      <c r="ADM43" s="87"/>
      <c r="ADN43" s="87"/>
      <c r="ADO43" s="87"/>
      <c r="ADP43" s="87"/>
      <c r="ADQ43" s="87"/>
      <c r="ADR43" s="87"/>
      <c r="ADS43" s="87"/>
      <c r="ADT43" s="87"/>
      <c r="ADU43" s="87"/>
      <c r="ADV43" s="87"/>
      <c r="ADW43" s="87"/>
      <c r="ADX43" s="87"/>
      <c r="ADY43" s="87"/>
      <c r="ADZ43" s="87"/>
      <c r="AEA43" s="87"/>
      <c r="AEB43" s="87"/>
      <c r="AEC43" s="87"/>
      <c r="AED43" s="87"/>
      <c r="AEE43" s="87"/>
      <c r="AEF43" s="87"/>
      <c r="AEG43" s="87"/>
      <c r="AEH43" s="87"/>
      <c r="AEI43" s="87"/>
      <c r="AEJ43" s="87"/>
      <c r="AEK43" s="87"/>
      <c r="AEL43" s="87"/>
      <c r="AEM43" s="87"/>
      <c r="AEN43" s="87"/>
      <c r="AEO43" s="87"/>
      <c r="AEP43" s="87"/>
      <c r="AEQ43" s="87"/>
      <c r="AER43" s="87"/>
      <c r="AES43" s="87"/>
      <c r="AET43" s="87"/>
      <c r="AEU43" s="87"/>
      <c r="AEV43" s="87"/>
      <c r="AEW43" s="87"/>
      <c r="AEX43" s="87"/>
      <c r="AEY43" s="87"/>
      <c r="AEZ43" s="87"/>
      <c r="AFA43" s="87"/>
      <c r="AFB43" s="87"/>
      <c r="AFC43" s="87"/>
      <c r="AFD43" s="87"/>
      <c r="AFE43" s="87"/>
      <c r="AFF43" s="87"/>
      <c r="AFG43" s="87"/>
      <c r="AFH43" s="87"/>
      <c r="AFI43" s="87"/>
      <c r="AFJ43" s="87"/>
      <c r="AFK43" s="87"/>
      <c r="AFL43" s="87"/>
      <c r="AFM43" s="87"/>
      <c r="AFN43" s="87"/>
      <c r="AFO43" s="87"/>
      <c r="AFP43" s="87"/>
      <c r="AFQ43" s="87"/>
      <c r="AFR43" s="87"/>
      <c r="AFS43" s="87"/>
      <c r="AFT43" s="87"/>
      <c r="AFU43" s="87"/>
      <c r="AFV43" s="87"/>
      <c r="AFW43" s="87"/>
      <c r="AFX43" s="87"/>
      <c r="AFY43" s="87"/>
      <c r="AFZ43" s="87"/>
      <c r="AGA43" s="87"/>
      <c r="AGB43" s="87"/>
      <c r="AGC43" s="87"/>
      <c r="AGD43" s="87"/>
      <c r="AGE43" s="87"/>
      <c r="AGF43" s="87"/>
      <c r="AGG43" s="87"/>
      <c r="AGH43" s="87"/>
      <c r="AGI43" s="87"/>
      <c r="AGJ43" s="87"/>
      <c r="AGK43" s="87"/>
      <c r="AGL43" s="87"/>
      <c r="AGM43" s="87"/>
      <c r="AGN43" s="87"/>
      <c r="AGO43" s="87"/>
      <c r="AGP43" s="87"/>
      <c r="AGQ43" s="87"/>
      <c r="AGR43" s="87"/>
      <c r="AGS43" s="87"/>
      <c r="AGT43" s="87"/>
      <c r="AGU43" s="87"/>
      <c r="AGV43" s="87"/>
      <c r="AGW43" s="87"/>
      <c r="AGX43" s="87"/>
      <c r="AGY43" s="87"/>
      <c r="AGZ43" s="87"/>
      <c r="AHA43" s="87"/>
      <c r="AHB43" s="87"/>
      <c r="AHC43" s="87"/>
      <c r="AHD43" s="87"/>
      <c r="AHE43" s="87"/>
      <c r="AHF43" s="87"/>
      <c r="AHG43" s="87"/>
      <c r="AHH43" s="87"/>
      <c r="AHI43" s="87"/>
      <c r="AHJ43" s="87"/>
      <c r="AHK43" s="87"/>
      <c r="AHL43" s="87"/>
      <c r="AHM43" s="87"/>
      <c r="AHN43" s="87"/>
      <c r="AHO43" s="87"/>
      <c r="AHP43" s="87"/>
      <c r="AHQ43" s="87"/>
      <c r="AHR43" s="87"/>
      <c r="AHS43" s="87"/>
      <c r="AHT43" s="87"/>
      <c r="AHU43" s="87"/>
      <c r="AHV43" s="87"/>
      <c r="AHW43" s="87"/>
      <c r="AHX43" s="87"/>
      <c r="AHY43" s="87"/>
      <c r="AHZ43" s="87"/>
      <c r="AIA43" s="87"/>
      <c r="AIB43" s="87"/>
      <c r="AIC43" s="87"/>
      <c r="AID43" s="87"/>
      <c r="AIE43" s="87"/>
      <c r="AIF43" s="87"/>
      <c r="AIG43" s="87"/>
      <c r="AIH43" s="87"/>
      <c r="AII43" s="87"/>
      <c r="AIJ43" s="87"/>
      <c r="AIK43" s="87"/>
      <c r="AIL43" s="87"/>
      <c r="AIM43" s="87"/>
    </row>
    <row r="44" spans="1:923" s="6" customFormat="1" ht="15" customHeight="1" x14ac:dyDescent="0.2">
      <c r="A44" s="166" t="s">
        <v>55</v>
      </c>
      <c r="B44" s="196"/>
      <c r="C44" s="197"/>
      <c r="D44" s="191" t="e">
        <f t="shared" si="13"/>
        <v>#DIV/0!</v>
      </c>
      <c r="E44" s="197"/>
      <c r="F44" s="191" t="e">
        <f t="shared" si="5"/>
        <v>#DIV/0!</v>
      </c>
      <c r="G44" s="196"/>
      <c r="H44" s="191" t="e">
        <f t="shared" si="6"/>
        <v>#DIV/0!</v>
      </c>
      <c r="I44" s="196"/>
      <c r="J44" s="191" t="e">
        <f t="shared" si="14"/>
        <v>#DIV/0!</v>
      </c>
      <c r="K44" s="196"/>
      <c r="L44" s="191" t="e">
        <f t="shared" si="15"/>
        <v>#DIV/0!</v>
      </c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  <c r="IW44" s="87"/>
      <c r="IX44" s="87"/>
      <c r="IY44" s="87"/>
      <c r="IZ44" s="87"/>
      <c r="JA44" s="87"/>
      <c r="JB44" s="87"/>
      <c r="JC44" s="87"/>
      <c r="JD44" s="87"/>
      <c r="JE44" s="87"/>
      <c r="JF44" s="87"/>
      <c r="JG44" s="87"/>
      <c r="JH44" s="87"/>
      <c r="JI44" s="87"/>
      <c r="JJ44" s="87"/>
      <c r="JK44" s="87"/>
      <c r="JL44" s="87"/>
      <c r="JM44" s="87"/>
      <c r="JN44" s="87"/>
      <c r="JO44" s="87"/>
      <c r="JP44" s="87"/>
      <c r="JQ44" s="87"/>
      <c r="JR44" s="87"/>
      <c r="JS44" s="87"/>
      <c r="JT44" s="87"/>
      <c r="JU44" s="87"/>
      <c r="JV44" s="87"/>
      <c r="JW44" s="87"/>
      <c r="JX44" s="87"/>
      <c r="JY44" s="87"/>
      <c r="JZ44" s="87"/>
      <c r="KA44" s="87"/>
      <c r="KB44" s="87"/>
      <c r="KC44" s="87"/>
      <c r="KD44" s="87"/>
      <c r="KE44" s="87"/>
      <c r="KF44" s="87"/>
      <c r="KG44" s="87"/>
      <c r="KH44" s="87"/>
      <c r="KI44" s="87"/>
      <c r="KJ44" s="87"/>
      <c r="KK44" s="87"/>
      <c r="KL44" s="87"/>
      <c r="KM44" s="87"/>
      <c r="KN44" s="87"/>
      <c r="KO44" s="87"/>
      <c r="KP44" s="87"/>
      <c r="KQ44" s="87"/>
      <c r="KR44" s="87"/>
      <c r="KS44" s="87"/>
      <c r="KT44" s="87"/>
      <c r="KU44" s="87"/>
      <c r="KV44" s="87"/>
      <c r="KW44" s="87"/>
      <c r="KX44" s="87"/>
      <c r="KY44" s="87"/>
      <c r="KZ44" s="87"/>
      <c r="LA44" s="87"/>
      <c r="LB44" s="87"/>
      <c r="LC44" s="87"/>
      <c r="LD44" s="87"/>
      <c r="LE44" s="87"/>
      <c r="LF44" s="87"/>
      <c r="LG44" s="87"/>
      <c r="LH44" s="87"/>
      <c r="LI44" s="87"/>
      <c r="LJ44" s="87"/>
      <c r="LK44" s="87"/>
      <c r="LL44" s="87"/>
      <c r="LM44" s="87"/>
      <c r="LN44" s="87"/>
      <c r="LO44" s="87"/>
      <c r="LP44" s="87"/>
      <c r="LQ44" s="87"/>
      <c r="LR44" s="87"/>
      <c r="LS44" s="87"/>
      <c r="LT44" s="87"/>
      <c r="LU44" s="87"/>
      <c r="LV44" s="87"/>
      <c r="LW44" s="87"/>
      <c r="LX44" s="87"/>
      <c r="LY44" s="87"/>
      <c r="LZ44" s="87"/>
      <c r="MA44" s="87"/>
      <c r="MB44" s="87"/>
      <c r="MC44" s="87"/>
      <c r="MD44" s="87"/>
      <c r="ME44" s="87"/>
      <c r="MF44" s="87"/>
      <c r="MG44" s="87"/>
      <c r="MH44" s="87"/>
      <c r="MI44" s="87"/>
      <c r="MJ44" s="87"/>
      <c r="MK44" s="87"/>
      <c r="ML44" s="87"/>
      <c r="MM44" s="87"/>
      <c r="MN44" s="87"/>
      <c r="MO44" s="87"/>
      <c r="MP44" s="87"/>
      <c r="MQ44" s="87"/>
      <c r="MR44" s="87"/>
      <c r="MS44" s="87"/>
      <c r="MT44" s="87"/>
      <c r="MU44" s="87"/>
      <c r="MV44" s="87"/>
      <c r="MW44" s="87"/>
      <c r="MX44" s="87"/>
      <c r="MY44" s="87"/>
      <c r="MZ44" s="87"/>
      <c r="NA44" s="87"/>
      <c r="NB44" s="87"/>
      <c r="NC44" s="87"/>
      <c r="ND44" s="87"/>
      <c r="NE44" s="87"/>
      <c r="NF44" s="87"/>
      <c r="NG44" s="87"/>
      <c r="NH44" s="87"/>
      <c r="NI44" s="87"/>
      <c r="NJ44" s="87"/>
      <c r="NK44" s="87"/>
      <c r="NL44" s="87"/>
      <c r="NM44" s="87"/>
      <c r="NN44" s="87"/>
      <c r="NO44" s="87"/>
      <c r="NP44" s="87"/>
      <c r="NQ44" s="87"/>
      <c r="NR44" s="87"/>
      <c r="NS44" s="87"/>
      <c r="NT44" s="87"/>
      <c r="NU44" s="87"/>
      <c r="NV44" s="87"/>
      <c r="NW44" s="87"/>
      <c r="NX44" s="87"/>
      <c r="NY44" s="87"/>
      <c r="NZ44" s="87"/>
      <c r="OA44" s="87"/>
      <c r="OB44" s="87"/>
      <c r="OC44" s="87"/>
      <c r="OD44" s="87"/>
      <c r="OE44" s="87"/>
      <c r="OF44" s="87"/>
      <c r="OG44" s="87"/>
      <c r="OH44" s="87"/>
      <c r="OI44" s="87"/>
      <c r="OJ44" s="87"/>
      <c r="OK44" s="87"/>
      <c r="OL44" s="87"/>
      <c r="OM44" s="87"/>
      <c r="ON44" s="87"/>
      <c r="OO44" s="87"/>
      <c r="OP44" s="87"/>
      <c r="OQ44" s="87"/>
      <c r="OR44" s="87"/>
      <c r="OS44" s="87"/>
      <c r="OT44" s="87"/>
      <c r="OU44" s="87"/>
      <c r="OV44" s="87"/>
      <c r="OW44" s="87"/>
      <c r="OX44" s="87"/>
      <c r="OY44" s="87"/>
      <c r="OZ44" s="87"/>
      <c r="PA44" s="87"/>
      <c r="PB44" s="87"/>
      <c r="PC44" s="87"/>
      <c r="PD44" s="87"/>
      <c r="PE44" s="87"/>
      <c r="PF44" s="87"/>
      <c r="PG44" s="87"/>
      <c r="PH44" s="87"/>
      <c r="PI44" s="87"/>
      <c r="PJ44" s="87"/>
      <c r="PK44" s="87"/>
      <c r="PL44" s="87"/>
      <c r="PM44" s="87"/>
      <c r="PN44" s="87"/>
      <c r="PO44" s="87"/>
      <c r="PP44" s="87"/>
      <c r="PQ44" s="87"/>
      <c r="PR44" s="87"/>
      <c r="PS44" s="87"/>
      <c r="PT44" s="87"/>
      <c r="PU44" s="87"/>
      <c r="PV44" s="87"/>
      <c r="PW44" s="87"/>
      <c r="PX44" s="87"/>
      <c r="PY44" s="87"/>
      <c r="PZ44" s="87"/>
      <c r="QA44" s="87"/>
      <c r="QB44" s="87"/>
      <c r="QC44" s="87"/>
      <c r="QD44" s="87"/>
      <c r="QE44" s="87"/>
      <c r="QF44" s="87"/>
      <c r="QG44" s="87"/>
      <c r="QH44" s="87"/>
      <c r="QI44" s="87"/>
      <c r="QJ44" s="87"/>
      <c r="QK44" s="87"/>
      <c r="QL44" s="87"/>
      <c r="QM44" s="87"/>
      <c r="QN44" s="87"/>
      <c r="QO44" s="87"/>
      <c r="QP44" s="87"/>
      <c r="QQ44" s="87"/>
      <c r="QR44" s="87"/>
      <c r="QS44" s="87"/>
      <c r="QT44" s="87"/>
      <c r="QU44" s="87"/>
      <c r="QV44" s="87"/>
      <c r="QW44" s="87"/>
      <c r="QX44" s="87"/>
      <c r="QY44" s="87"/>
      <c r="QZ44" s="87"/>
      <c r="RA44" s="87"/>
      <c r="RB44" s="87"/>
      <c r="RC44" s="87"/>
      <c r="RD44" s="87"/>
      <c r="RE44" s="87"/>
      <c r="RF44" s="87"/>
      <c r="RG44" s="87"/>
      <c r="RH44" s="87"/>
      <c r="RI44" s="87"/>
      <c r="RJ44" s="87"/>
      <c r="RK44" s="87"/>
      <c r="RL44" s="87"/>
      <c r="RM44" s="87"/>
      <c r="RN44" s="87"/>
      <c r="RO44" s="87"/>
      <c r="RP44" s="87"/>
      <c r="RQ44" s="87"/>
      <c r="RR44" s="87"/>
      <c r="RS44" s="87"/>
      <c r="RT44" s="87"/>
      <c r="RU44" s="87"/>
      <c r="RV44" s="87"/>
      <c r="RW44" s="87"/>
      <c r="RX44" s="87"/>
      <c r="RY44" s="87"/>
      <c r="RZ44" s="87"/>
      <c r="SA44" s="87"/>
      <c r="SB44" s="87"/>
      <c r="SC44" s="87"/>
      <c r="SD44" s="87"/>
      <c r="SE44" s="87"/>
      <c r="SF44" s="87"/>
      <c r="SG44" s="87"/>
      <c r="SH44" s="87"/>
      <c r="SI44" s="87"/>
      <c r="SJ44" s="87"/>
      <c r="SK44" s="87"/>
      <c r="SL44" s="87"/>
      <c r="SM44" s="87"/>
      <c r="SN44" s="87"/>
      <c r="SO44" s="87"/>
      <c r="SP44" s="87"/>
      <c r="SQ44" s="87"/>
      <c r="SR44" s="87"/>
      <c r="SS44" s="87"/>
      <c r="ST44" s="87"/>
      <c r="SU44" s="87"/>
      <c r="SV44" s="87"/>
      <c r="SW44" s="87"/>
      <c r="SX44" s="87"/>
      <c r="SY44" s="87"/>
      <c r="SZ44" s="87"/>
      <c r="TA44" s="87"/>
      <c r="TB44" s="87"/>
      <c r="TC44" s="87"/>
      <c r="TD44" s="87"/>
      <c r="TE44" s="87"/>
      <c r="TF44" s="87"/>
      <c r="TG44" s="87"/>
      <c r="TH44" s="87"/>
      <c r="TI44" s="87"/>
      <c r="TJ44" s="87"/>
      <c r="TK44" s="87"/>
      <c r="TL44" s="87"/>
      <c r="TM44" s="87"/>
      <c r="TN44" s="87"/>
      <c r="TO44" s="87"/>
      <c r="TP44" s="87"/>
      <c r="TQ44" s="87"/>
      <c r="TR44" s="87"/>
      <c r="TS44" s="87"/>
      <c r="TT44" s="87"/>
      <c r="TU44" s="87"/>
      <c r="TV44" s="87"/>
      <c r="TW44" s="87"/>
      <c r="TX44" s="87"/>
      <c r="TY44" s="87"/>
      <c r="TZ44" s="87"/>
      <c r="UA44" s="87"/>
      <c r="UB44" s="87"/>
      <c r="UC44" s="87"/>
      <c r="UD44" s="87"/>
      <c r="UE44" s="87"/>
      <c r="UF44" s="87"/>
      <c r="UG44" s="87"/>
      <c r="UH44" s="87"/>
      <c r="UI44" s="87"/>
      <c r="UJ44" s="87"/>
      <c r="UK44" s="87"/>
      <c r="UL44" s="87"/>
      <c r="UM44" s="87"/>
      <c r="UN44" s="87"/>
      <c r="UO44" s="87"/>
      <c r="UP44" s="87"/>
      <c r="UQ44" s="87"/>
      <c r="UR44" s="87"/>
      <c r="US44" s="87"/>
      <c r="UT44" s="87"/>
      <c r="UU44" s="87"/>
      <c r="UV44" s="87"/>
      <c r="UW44" s="87"/>
      <c r="UX44" s="87"/>
      <c r="UY44" s="87"/>
      <c r="UZ44" s="87"/>
      <c r="VA44" s="87"/>
      <c r="VB44" s="87"/>
      <c r="VC44" s="87"/>
      <c r="VD44" s="87"/>
      <c r="VE44" s="87"/>
      <c r="VF44" s="87"/>
      <c r="VG44" s="87"/>
      <c r="VH44" s="87"/>
      <c r="VI44" s="87"/>
      <c r="VJ44" s="87"/>
      <c r="VK44" s="87"/>
      <c r="VL44" s="87"/>
      <c r="VM44" s="87"/>
      <c r="VN44" s="87"/>
      <c r="VO44" s="87"/>
      <c r="VP44" s="87"/>
      <c r="VQ44" s="87"/>
      <c r="VR44" s="87"/>
      <c r="VS44" s="87"/>
      <c r="VT44" s="87"/>
      <c r="VU44" s="87"/>
      <c r="VV44" s="87"/>
      <c r="VW44" s="87"/>
      <c r="VX44" s="87"/>
      <c r="VY44" s="87"/>
      <c r="VZ44" s="87"/>
      <c r="WA44" s="87"/>
      <c r="WB44" s="87"/>
      <c r="WC44" s="87"/>
      <c r="WD44" s="87"/>
      <c r="WE44" s="87"/>
      <c r="WF44" s="87"/>
      <c r="WG44" s="87"/>
      <c r="WH44" s="87"/>
      <c r="WI44" s="87"/>
      <c r="WJ44" s="87"/>
      <c r="WK44" s="87"/>
      <c r="WL44" s="87"/>
      <c r="WM44" s="87"/>
      <c r="WN44" s="87"/>
      <c r="WO44" s="87"/>
      <c r="WP44" s="87"/>
      <c r="WQ44" s="87"/>
      <c r="WR44" s="87"/>
      <c r="WS44" s="87"/>
      <c r="WT44" s="87"/>
      <c r="WU44" s="87"/>
      <c r="WV44" s="87"/>
      <c r="WW44" s="87"/>
      <c r="WX44" s="87"/>
      <c r="WY44" s="87"/>
      <c r="WZ44" s="87"/>
      <c r="XA44" s="87"/>
      <c r="XB44" s="87"/>
      <c r="XC44" s="87"/>
      <c r="XD44" s="87"/>
      <c r="XE44" s="87"/>
      <c r="XF44" s="87"/>
      <c r="XG44" s="87"/>
      <c r="XH44" s="87"/>
      <c r="XI44" s="87"/>
      <c r="XJ44" s="87"/>
      <c r="XK44" s="87"/>
      <c r="XL44" s="87"/>
      <c r="XM44" s="87"/>
      <c r="XN44" s="87"/>
      <c r="XO44" s="87"/>
      <c r="XP44" s="87"/>
      <c r="XQ44" s="87"/>
      <c r="XR44" s="87"/>
      <c r="XS44" s="87"/>
      <c r="XT44" s="87"/>
      <c r="XU44" s="87"/>
      <c r="XV44" s="87"/>
      <c r="XW44" s="87"/>
      <c r="XX44" s="87"/>
      <c r="XY44" s="87"/>
      <c r="XZ44" s="87"/>
      <c r="YA44" s="87"/>
      <c r="YB44" s="87"/>
      <c r="YC44" s="87"/>
      <c r="YD44" s="87"/>
      <c r="YE44" s="87"/>
      <c r="YF44" s="87"/>
      <c r="YG44" s="87"/>
      <c r="YH44" s="87"/>
      <c r="YI44" s="87"/>
      <c r="YJ44" s="87"/>
      <c r="YK44" s="87"/>
      <c r="YL44" s="87"/>
      <c r="YM44" s="87"/>
      <c r="YN44" s="87"/>
      <c r="YO44" s="87"/>
      <c r="YP44" s="87"/>
      <c r="YQ44" s="87"/>
      <c r="YR44" s="87"/>
      <c r="YS44" s="87"/>
      <c r="YT44" s="87"/>
      <c r="YU44" s="87"/>
      <c r="YV44" s="87"/>
      <c r="YW44" s="87"/>
      <c r="YX44" s="87"/>
      <c r="YY44" s="87"/>
      <c r="YZ44" s="87"/>
      <c r="ZA44" s="87"/>
      <c r="ZB44" s="87"/>
      <c r="ZC44" s="87"/>
      <c r="ZD44" s="87"/>
      <c r="ZE44" s="87"/>
      <c r="ZF44" s="87"/>
      <c r="ZG44" s="87"/>
      <c r="ZH44" s="87"/>
      <c r="ZI44" s="87"/>
      <c r="ZJ44" s="87"/>
      <c r="ZK44" s="87"/>
      <c r="ZL44" s="87"/>
      <c r="ZM44" s="87"/>
      <c r="ZN44" s="87"/>
      <c r="ZO44" s="87"/>
      <c r="ZP44" s="87"/>
      <c r="ZQ44" s="87"/>
      <c r="ZR44" s="87"/>
      <c r="ZS44" s="87"/>
      <c r="ZT44" s="87"/>
      <c r="ZU44" s="87"/>
      <c r="ZV44" s="87"/>
      <c r="ZW44" s="87"/>
      <c r="ZX44" s="87"/>
      <c r="ZY44" s="87"/>
      <c r="ZZ44" s="87"/>
      <c r="AAA44" s="87"/>
      <c r="AAB44" s="87"/>
      <c r="AAC44" s="87"/>
      <c r="AAD44" s="87"/>
      <c r="AAE44" s="87"/>
      <c r="AAF44" s="87"/>
      <c r="AAG44" s="87"/>
      <c r="AAH44" s="87"/>
      <c r="AAI44" s="87"/>
      <c r="AAJ44" s="87"/>
      <c r="AAK44" s="87"/>
      <c r="AAL44" s="87"/>
      <c r="AAM44" s="87"/>
      <c r="AAN44" s="87"/>
      <c r="AAO44" s="87"/>
      <c r="AAP44" s="87"/>
      <c r="AAQ44" s="87"/>
      <c r="AAR44" s="87"/>
      <c r="AAS44" s="87"/>
      <c r="AAT44" s="87"/>
      <c r="AAU44" s="87"/>
      <c r="AAV44" s="87"/>
      <c r="AAW44" s="87"/>
      <c r="AAX44" s="87"/>
      <c r="AAY44" s="87"/>
      <c r="AAZ44" s="87"/>
      <c r="ABA44" s="87"/>
      <c r="ABB44" s="87"/>
      <c r="ABC44" s="87"/>
      <c r="ABD44" s="87"/>
      <c r="ABE44" s="87"/>
      <c r="ABF44" s="87"/>
      <c r="ABG44" s="87"/>
      <c r="ABH44" s="87"/>
      <c r="ABI44" s="87"/>
      <c r="ABJ44" s="87"/>
      <c r="ABK44" s="87"/>
      <c r="ABL44" s="87"/>
      <c r="ABM44" s="87"/>
      <c r="ABN44" s="87"/>
      <c r="ABO44" s="87"/>
      <c r="ABP44" s="87"/>
      <c r="ABQ44" s="87"/>
      <c r="ABR44" s="87"/>
      <c r="ABS44" s="87"/>
      <c r="ABT44" s="87"/>
      <c r="ABU44" s="87"/>
      <c r="ABV44" s="87"/>
      <c r="ABW44" s="87"/>
      <c r="ABX44" s="87"/>
      <c r="ABY44" s="87"/>
      <c r="ABZ44" s="87"/>
      <c r="ACA44" s="87"/>
      <c r="ACB44" s="87"/>
      <c r="ACC44" s="87"/>
      <c r="ACD44" s="87"/>
      <c r="ACE44" s="87"/>
      <c r="ACF44" s="87"/>
      <c r="ACG44" s="87"/>
      <c r="ACH44" s="87"/>
      <c r="ACI44" s="87"/>
      <c r="ACJ44" s="87"/>
      <c r="ACK44" s="87"/>
      <c r="ACL44" s="87"/>
      <c r="ACM44" s="87"/>
      <c r="ACN44" s="87"/>
      <c r="ACO44" s="87"/>
      <c r="ACP44" s="87"/>
      <c r="ACQ44" s="87"/>
      <c r="ACR44" s="87"/>
      <c r="ACS44" s="87"/>
      <c r="ACT44" s="87"/>
      <c r="ACU44" s="87"/>
      <c r="ACV44" s="87"/>
      <c r="ACW44" s="87"/>
      <c r="ACX44" s="87"/>
      <c r="ACY44" s="87"/>
      <c r="ACZ44" s="87"/>
      <c r="ADA44" s="87"/>
      <c r="ADB44" s="87"/>
      <c r="ADC44" s="87"/>
      <c r="ADD44" s="87"/>
      <c r="ADE44" s="87"/>
      <c r="ADF44" s="87"/>
      <c r="ADG44" s="87"/>
      <c r="ADH44" s="87"/>
      <c r="ADI44" s="87"/>
      <c r="ADJ44" s="87"/>
      <c r="ADK44" s="87"/>
      <c r="ADL44" s="87"/>
      <c r="ADM44" s="87"/>
      <c r="ADN44" s="87"/>
      <c r="ADO44" s="87"/>
      <c r="ADP44" s="87"/>
      <c r="ADQ44" s="87"/>
      <c r="ADR44" s="87"/>
      <c r="ADS44" s="87"/>
      <c r="ADT44" s="87"/>
      <c r="ADU44" s="87"/>
      <c r="ADV44" s="87"/>
      <c r="ADW44" s="87"/>
      <c r="ADX44" s="87"/>
      <c r="ADY44" s="87"/>
      <c r="ADZ44" s="87"/>
      <c r="AEA44" s="87"/>
      <c r="AEB44" s="87"/>
      <c r="AEC44" s="87"/>
      <c r="AED44" s="87"/>
      <c r="AEE44" s="87"/>
      <c r="AEF44" s="87"/>
      <c r="AEG44" s="87"/>
      <c r="AEH44" s="87"/>
      <c r="AEI44" s="87"/>
      <c r="AEJ44" s="87"/>
      <c r="AEK44" s="87"/>
      <c r="AEL44" s="87"/>
      <c r="AEM44" s="87"/>
      <c r="AEN44" s="87"/>
      <c r="AEO44" s="87"/>
      <c r="AEP44" s="87"/>
      <c r="AEQ44" s="87"/>
      <c r="AER44" s="87"/>
      <c r="AES44" s="87"/>
      <c r="AET44" s="87"/>
      <c r="AEU44" s="87"/>
      <c r="AEV44" s="87"/>
      <c r="AEW44" s="87"/>
      <c r="AEX44" s="87"/>
      <c r="AEY44" s="87"/>
      <c r="AEZ44" s="87"/>
      <c r="AFA44" s="87"/>
      <c r="AFB44" s="87"/>
      <c r="AFC44" s="87"/>
      <c r="AFD44" s="87"/>
      <c r="AFE44" s="87"/>
      <c r="AFF44" s="87"/>
      <c r="AFG44" s="87"/>
      <c r="AFH44" s="87"/>
      <c r="AFI44" s="87"/>
      <c r="AFJ44" s="87"/>
      <c r="AFK44" s="87"/>
      <c r="AFL44" s="87"/>
      <c r="AFM44" s="87"/>
      <c r="AFN44" s="87"/>
      <c r="AFO44" s="87"/>
      <c r="AFP44" s="87"/>
      <c r="AFQ44" s="87"/>
      <c r="AFR44" s="87"/>
      <c r="AFS44" s="87"/>
      <c r="AFT44" s="87"/>
      <c r="AFU44" s="87"/>
      <c r="AFV44" s="87"/>
      <c r="AFW44" s="87"/>
      <c r="AFX44" s="87"/>
      <c r="AFY44" s="87"/>
      <c r="AFZ44" s="87"/>
      <c r="AGA44" s="87"/>
      <c r="AGB44" s="87"/>
      <c r="AGC44" s="87"/>
      <c r="AGD44" s="87"/>
      <c r="AGE44" s="87"/>
      <c r="AGF44" s="87"/>
      <c r="AGG44" s="87"/>
      <c r="AGH44" s="87"/>
      <c r="AGI44" s="87"/>
      <c r="AGJ44" s="87"/>
      <c r="AGK44" s="87"/>
      <c r="AGL44" s="87"/>
      <c r="AGM44" s="87"/>
      <c r="AGN44" s="87"/>
      <c r="AGO44" s="87"/>
      <c r="AGP44" s="87"/>
      <c r="AGQ44" s="87"/>
      <c r="AGR44" s="87"/>
      <c r="AGS44" s="87"/>
      <c r="AGT44" s="87"/>
      <c r="AGU44" s="87"/>
      <c r="AGV44" s="87"/>
      <c r="AGW44" s="87"/>
      <c r="AGX44" s="87"/>
      <c r="AGY44" s="87"/>
      <c r="AGZ44" s="87"/>
      <c r="AHA44" s="87"/>
      <c r="AHB44" s="87"/>
      <c r="AHC44" s="87"/>
      <c r="AHD44" s="87"/>
      <c r="AHE44" s="87"/>
      <c r="AHF44" s="87"/>
      <c r="AHG44" s="87"/>
      <c r="AHH44" s="87"/>
      <c r="AHI44" s="87"/>
      <c r="AHJ44" s="87"/>
      <c r="AHK44" s="87"/>
      <c r="AHL44" s="87"/>
      <c r="AHM44" s="87"/>
      <c r="AHN44" s="87"/>
      <c r="AHO44" s="87"/>
      <c r="AHP44" s="87"/>
      <c r="AHQ44" s="87"/>
      <c r="AHR44" s="87"/>
      <c r="AHS44" s="87"/>
      <c r="AHT44" s="87"/>
      <c r="AHU44" s="87"/>
      <c r="AHV44" s="87"/>
      <c r="AHW44" s="87"/>
      <c r="AHX44" s="87"/>
      <c r="AHY44" s="87"/>
      <c r="AHZ44" s="87"/>
      <c r="AIA44" s="87"/>
      <c r="AIB44" s="87"/>
      <c r="AIC44" s="87"/>
      <c r="AID44" s="87"/>
      <c r="AIE44" s="87"/>
      <c r="AIF44" s="87"/>
      <c r="AIG44" s="87"/>
      <c r="AIH44" s="87"/>
      <c r="AII44" s="87"/>
      <c r="AIJ44" s="87"/>
      <c r="AIK44" s="87"/>
      <c r="AIL44" s="87"/>
      <c r="AIM44" s="87"/>
    </row>
    <row r="45" spans="1:923" ht="16.5" customHeight="1" x14ac:dyDescent="0.25">
      <c r="A45" s="168" t="s">
        <v>26</v>
      </c>
      <c r="B45" s="189">
        <f>SUM(B46:B47)</f>
        <v>0</v>
      </c>
      <c r="C45" s="188">
        <f>SUM(C46:C47)</f>
        <v>0</v>
      </c>
      <c r="D45" s="191" t="e">
        <f t="shared" si="13"/>
        <v>#DIV/0!</v>
      </c>
      <c r="E45" s="188">
        <f>SUM(E46:E47)</f>
        <v>0</v>
      </c>
      <c r="F45" s="191" t="e">
        <f t="shared" si="5"/>
        <v>#DIV/0!</v>
      </c>
      <c r="G45" s="189">
        <f>SUM(G46:G47)</f>
        <v>0</v>
      </c>
      <c r="H45" s="191" t="e">
        <f t="shared" si="6"/>
        <v>#DIV/0!</v>
      </c>
      <c r="I45" s="189">
        <f>SUM(I46:I47)</f>
        <v>0</v>
      </c>
      <c r="J45" s="191" t="e">
        <f t="shared" si="14"/>
        <v>#DIV/0!</v>
      </c>
      <c r="K45" s="189">
        <f>SUM(K46:K47)</f>
        <v>0</v>
      </c>
      <c r="L45" s="191" t="e">
        <f t="shared" si="15"/>
        <v>#DIV/0!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  <c r="XL45" s="10"/>
      <c r="XM45" s="10"/>
      <c r="XN45" s="10"/>
      <c r="XO45" s="10"/>
      <c r="XP45" s="10"/>
      <c r="XQ45" s="10"/>
      <c r="XR45" s="10"/>
      <c r="XS45" s="10"/>
      <c r="XT45" s="10"/>
      <c r="XU45" s="10"/>
      <c r="XV45" s="10"/>
      <c r="XW45" s="10"/>
      <c r="XX45" s="10"/>
      <c r="XY45" s="10"/>
      <c r="XZ45" s="10"/>
      <c r="YA45" s="10"/>
      <c r="YB45" s="10"/>
      <c r="YC45" s="10"/>
      <c r="YD45" s="10"/>
      <c r="YE45" s="10"/>
      <c r="YF45" s="10"/>
      <c r="YG45" s="10"/>
      <c r="YH45" s="10"/>
      <c r="YI45" s="10"/>
      <c r="YJ45" s="10"/>
      <c r="YK45" s="10"/>
      <c r="YL45" s="10"/>
      <c r="YM45" s="10"/>
      <c r="YN45" s="10"/>
      <c r="YO45" s="10"/>
      <c r="YP45" s="10"/>
      <c r="YQ45" s="10"/>
      <c r="YR45" s="10"/>
      <c r="YS45" s="10"/>
      <c r="YT45" s="10"/>
      <c r="YU45" s="10"/>
      <c r="YV45" s="10"/>
      <c r="YW45" s="10"/>
      <c r="YX45" s="10"/>
      <c r="YY45" s="10"/>
      <c r="YZ45" s="10"/>
      <c r="ZA45" s="10"/>
      <c r="ZB45" s="10"/>
      <c r="ZC45" s="10"/>
      <c r="ZD45" s="10"/>
      <c r="ZE45" s="10"/>
      <c r="ZF45" s="10"/>
      <c r="ZG45" s="10"/>
      <c r="ZH45" s="10"/>
      <c r="ZI45" s="10"/>
      <c r="ZJ45" s="10"/>
      <c r="ZK45" s="10"/>
      <c r="ZL45" s="10"/>
      <c r="ZM45" s="10"/>
      <c r="ZN45" s="10"/>
      <c r="ZO45" s="10"/>
      <c r="ZP45" s="10"/>
      <c r="ZQ45" s="10"/>
      <c r="ZR45" s="10"/>
      <c r="ZS45" s="10"/>
      <c r="ZT45" s="10"/>
      <c r="ZU45" s="10"/>
      <c r="ZV45" s="10"/>
      <c r="ZW45" s="10"/>
      <c r="ZX45" s="10"/>
      <c r="ZY45" s="10"/>
      <c r="ZZ45" s="10"/>
      <c r="AAA45" s="10"/>
      <c r="AAB45" s="10"/>
      <c r="AAC45" s="10"/>
      <c r="AAD45" s="10"/>
      <c r="AAE45" s="10"/>
      <c r="AAF45" s="10"/>
      <c r="AAG45" s="10"/>
      <c r="AAH45" s="10"/>
      <c r="AAI45" s="10"/>
      <c r="AAJ45" s="10"/>
      <c r="AAK45" s="10"/>
      <c r="AAL45" s="10"/>
      <c r="AAM45" s="10"/>
      <c r="AAN45" s="10"/>
      <c r="AAO45" s="10"/>
      <c r="AAP45" s="10"/>
      <c r="AAQ45" s="10"/>
      <c r="AAR45" s="10"/>
      <c r="AAS45" s="10"/>
      <c r="AAT45" s="10"/>
      <c r="AAU45" s="10"/>
      <c r="AAV45" s="10"/>
      <c r="AAW45" s="10"/>
      <c r="AAX45" s="10"/>
      <c r="AAY45" s="10"/>
      <c r="AAZ45" s="10"/>
      <c r="ABA45" s="10"/>
      <c r="ABB45" s="10"/>
      <c r="ABC45" s="10"/>
      <c r="ABD45" s="10"/>
      <c r="ABE45" s="10"/>
      <c r="ABF45" s="10"/>
      <c r="ABG45" s="10"/>
      <c r="ABH45" s="10"/>
      <c r="ABI45" s="10"/>
      <c r="ABJ45" s="10"/>
      <c r="ABK45" s="10"/>
      <c r="ABL45" s="10"/>
      <c r="ABM45" s="10"/>
      <c r="ABN45" s="10"/>
      <c r="ABO45" s="10"/>
      <c r="ABP45" s="10"/>
      <c r="ABQ45" s="10"/>
      <c r="ABR45" s="10"/>
      <c r="ABS45" s="10"/>
      <c r="ABT45" s="10"/>
      <c r="ABU45" s="10"/>
      <c r="ABV45" s="10"/>
      <c r="ABW45" s="10"/>
      <c r="ABX45" s="10"/>
      <c r="ABY45" s="10"/>
      <c r="ABZ45" s="10"/>
      <c r="ACA45" s="10"/>
      <c r="ACB45" s="10"/>
      <c r="ACC45" s="10"/>
      <c r="ACD45" s="10"/>
      <c r="ACE45" s="10"/>
      <c r="ACF45" s="10"/>
      <c r="ACG45" s="10"/>
      <c r="ACH45" s="10"/>
      <c r="ACI45" s="10"/>
      <c r="ACJ45" s="10"/>
      <c r="ACK45" s="10"/>
      <c r="ACL45" s="10"/>
      <c r="ACM45" s="10"/>
      <c r="ACN45" s="10"/>
      <c r="ACO45" s="10"/>
      <c r="ACP45" s="10"/>
      <c r="ACQ45" s="10"/>
      <c r="ACR45" s="10"/>
      <c r="ACS45" s="10"/>
      <c r="ACT45" s="10"/>
      <c r="ACU45" s="10"/>
      <c r="ACV45" s="10"/>
      <c r="ACW45" s="10"/>
      <c r="ACX45" s="10"/>
      <c r="ACY45" s="10"/>
      <c r="ACZ45" s="10"/>
      <c r="ADA45" s="10"/>
      <c r="ADB45" s="10"/>
      <c r="ADC45" s="10"/>
      <c r="ADD45" s="10"/>
      <c r="ADE45" s="10"/>
      <c r="ADF45" s="10"/>
      <c r="ADG45" s="10"/>
      <c r="ADH45" s="10"/>
      <c r="ADI45" s="10"/>
      <c r="ADJ45" s="10"/>
      <c r="ADK45" s="10"/>
      <c r="ADL45" s="10"/>
      <c r="ADM45" s="10"/>
      <c r="ADN45" s="10"/>
      <c r="ADO45" s="10"/>
      <c r="ADP45" s="10"/>
      <c r="ADQ45" s="10"/>
      <c r="ADR45" s="10"/>
      <c r="ADS45" s="10"/>
      <c r="ADT45" s="10"/>
      <c r="ADU45" s="10"/>
      <c r="ADV45" s="10"/>
      <c r="ADW45" s="10"/>
      <c r="ADX45" s="10"/>
      <c r="ADY45" s="10"/>
      <c r="ADZ45" s="10"/>
      <c r="AEA45" s="10"/>
      <c r="AEB45" s="10"/>
      <c r="AEC45" s="10"/>
      <c r="AED45" s="10"/>
      <c r="AEE45" s="10"/>
      <c r="AEF45" s="10"/>
      <c r="AEG45" s="10"/>
      <c r="AEH45" s="10"/>
      <c r="AEI45" s="10"/>
      <c r="AEJ45" s="10"/>
      <c r="AEK45" s="10"/>
      <c r="AEL45" s="10"/>
      <c r="AEM45" s="10"/>
      <c r="AEN45" s="10"/>
      <c r="AEO45" s="10"/>
      <c r="AEP45" s="10"/>
      <c r="AEQ45" s="10"/>
      <c r="AER45" s="10"/>
      <c r="AES45" s="10"/>
      <c r="AET45" s="10"/>
      <c r="AEU45" s="10"/>
      <c r="AEV45" s="10"/>
      <c r="AEW45" s="10"/>
      <c r="AEX45" s="10"/>
      <c r="AEY45" s="10"/>
      <c r="AEZ45" s="10"/>
      <c r="AFA45" s="10"/>
      <c r="AFB45" s="10"/>
      <c r="AFC45" s="10"/>
      <c r="AFD45" s="10"/>
      <c r="AFE45" s="10"/>
      <c r="AFF45" s="10"/>
      <c r="AFG45" s="10"/>
      <c r="AFH45" s="10"/>
      <c r="AFI45" s="10"/>
      <c r="AFJ45" s="10"/>
      <c r="AFK45" s="10"/>
      <c r="AFL45" s="10"/>
      <c r="AFM45" s="10"/>
      <c r="AFN45" s="10"/>
      <c r="AFO45" s="10"/>
      <c r="AFP45" s="10"/>
      <c r="AFQ45" s="10"/>
      <c r="AFR45" s="10"/>
      <c r="AFS45" s="10"/>
      <c r="AFT45" s="10"/>
      <c r="AFU45" s="10"/>
      <c r="AFV45" s="10"/>
      <c r="AFW45" s="10"/>
      <c r="AFX45" s="10"/>
      <c r="AFY45" s="10"/>
      <c r="AFZ45" s="10"/>
      <c r="AGA45" s="10"/>
      <c r="AGB45" s="10"/>
      <c r="AGC45" s="10"/>
      <c r="AGD45" s="10"/>
      <c r="AGE45" s="10"/>
      <c r="AGF45" s="10"/>
      <c r="AGG45" s="10"/>
      <c r="AGH45" s="10"/>
      <c r="AGI45" s="10"/>
      <c r="AGJ45" s="10"/>
      <c r="AGK45" s="10"/>
      <c r="AGL45" s="10"/>
      <c r="AGM45" s="10"/>
      <c r="AGN45" s="10"/>
      <c r="AGO45" s="10"/>
      <c r="AGP45" s="10"/>
      <c r="AGQ45" s="10"/>
      <c r="AGR45" s="10"/>
      <c r="AGS45" s="10"/>
      <c r="AGT45" s="10"/>
      <c r="AGU45" s="10"/>
      <c r="AGV45" s="10"/>
      <c r="AGW45" s="10"/>
      <c r="AGX45" s="10"/>
      <c r="AGY45" s="10"/>
      <c r="AGZ45" s="10"/>
      <c r="AHA45" s="10"/>
      <c r="AHB45" s="10"/>
      <c r="AHC45" s="10"/>
      <c r="AHD45" s="10"/>
      <c r="AHE45" s="10"/>
      <c r="AHF45" s="10"/>
      <c r="AHG45" s="10"/>
      <c r="AHH45" s="10"/>
      <c r="AHI45" s="10"/>
      <c r="AHJ45" s="10"/>
      <c r="AHK45" s="10"/>
      <c r="AHL45" s="10"/>
      <c r="AHM45" s="10"/>
      <c r="AHN45" s="10"/>
      <c r="AHO45" s="10"/>
      <c r="AHP45" s="10"/>
      <c r="AHQ45" s="10"/>
      <c r="AHR45" s="10"/>
      <c r="AHS45" s="10"/>
      <c r="AHT45" s="10"/>
      <c r="AHU45" s="10"/>
      <c r="AHV45" s="10"/>
      <c r="AHW45" s="10"/>
      <c r="AHX45" s="10"/>
      <c r="AHY45" s="10"/>
      <c r="AHZ45" s="10"/>
      <c r="AIA45" s="10"/>
      <c r="AIB45" s="10"/>
      <c r="AIC45" s="10"/>
      <c r="AID45" s="10"/>
      <c r="AIE45" s="10"/>
      <c r="AIF45" s="10"/>
      <c r="AIG45" s="10"/>
      <c r="AIH45" s="10"/>
      <c r="AII45" s="10"/>
      <c r="AIJ45" s="10"/>
      <c r="AIK45" s="10"/>
      <c r="AIL45" s="10"/>
      <c r="AIM45" s="10"/>
    </row>
    <row r="46" spans="1:923" s="6" customFormat="1" ht="15" customHeight="1" x14ac:dyDescent="0.2">
      <c r="A46" s="166" t="s">
        <v>55</v>
      </c>
      <c r="B46" s="196"/>
      <c r="C46" s="197"/>
      <c r="D46" s="191" t="e">
        <f t="shared" si="13"/>
        <v>#DIV/0!</v>
      </c>
      <c r="E46" s="197"/>
      <c r="F46" s="191" t="e">
        <f t="shared" si="5"/>
        <v>#DIV/0!</v>
      </c>
      <c r="G46" s="196"/>
      <c r="H46" s="191" t="e">
        <f t="shared" si="6"/>
        <v>#DIV/0!</v>
      </c>
      <c r="I46" s="196"/>
      <c r="J46" s="191" t="e">
        <f t="shared" si="14"/>
        <v>#DIV/0!</v>
      </c>
      <c r="K46" s="196"/>
      <c r="L46" s="191" t="e">
        <f t="shared" si="15"/>
        <v>#DIV/0!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  <c r="IW46" s="87"/>
      <c r="IX46" s="87"/>
      <c r="IY46" s="87"/>
      <c r="IZ46" s="87"/>
      <c r="JA46" s="87"/>
      <c r="JB46" s="87"/>
      <c r="JC46" s="87"/>
      <c r="JD46" s="87"/>
      <c r="JE46" s="87"/>
      <c r="JF46" s="87"/>
      <c r="JG46" s="87"/>
      <c r="JH46" s="87"/>
      <c r="JI46" s="87"/>
      <c r="JJ46" s="87"/>
      <c r="JK46" s="87"/>
      <c r="JL46" s="87"/>
      <c r="JM46" s="87"/>
      <c r="JN46" s="87"/>
      <c r="JO46" s="87"/>
      <c r="JP46" s="87"/>
      <c r="JQ46" s="87"/>
      <c r="JR46" s="87"/>
      <c r="JS46" s="87"/>
      <c r="JT46" s="87"/>
      <c r="JU46" s="87"/>
      <c r="JV46" s="87"/>
      <c r="JW46" s="87"/>
      <c r="JX46" s="87"/>
      <c r="JY46" s="87"/>
      <c r="JZ46" s="87"/>
      <c r="KA46" s="87"/>
      <c r="KB46" s="87"/>
      <c r="KC46" s="87"/>
      <c r="KD46" s="87"/>
      <c r="KE46" s="87"/>
      <c r="KF46" s="87"/>
      <c r="KG46" s="87"/>
      <c r="KH46" s="87"/>
      <c r="KI46" s="87"/>
      <c r="KJ46" s="87"/>
      <c r="KK46" s="87"/>
      <c r="KL46" s="87"/>
      <c r="KM46" s="87"/>
      <c r="KN46" s="87"/>
      <c r="KO46" s="87"/>
      <c r="KP46" s="87"/>
      <c r="KQ46" s="87"/>
      <c r="KR46" s="87"/>
      <c r="KS46" s="87"/>
      <c r="KT46" s="87"/>
      <c r="KU46" s="87"/>
      <c r="KV46" s="87"/>
      <c r="KW46" s="87"/>
      <c r="KX46" s="87"/>
      <c r="KY46" s="87"/>
      <c r="KZ46" s="87"/>
      <c r="LA46" s="87"/>
      <c r="LB46" s="87"/>
      <c r="LC46" s="87"/>
      <c r="LD46" s="87"/>
      <c r="LE46" s="87"/>
      <c r="LF46" s="87"/>
      <c r="LG46" s="87"/>
      <c r="LH46" s="87"/>
      <c r="LI46" s="87"/>
      <c r="LJ46" s="87"/>
      <c r="LK46" s="87"/>
      <c r="LL46" s="87"/>
      <c r="LM46" s="87"/>
      <c r="LN46" s="87"/>
      <c r="LO46" s="87"/>
      <c r="LP46" s="87"/>
      <c r="LQ46" s="87"/>
      <c r="LR46" s="87"/>
      <c r="LS46" s="87"/>
      <c r="LT46" s="87"/>
      <c r="LU46" s="87"/>
      <c r="LV46" s="87"/>
      <c r="LW46" s="87"/>
      <c r="LX46" s="87"/>
      <c r="LY46" s="87"/>
      <c r="LZ46" s="87"/>
      <c r="MA46" s="87"/>
      <c r="MB46" s="87"/>
      <c r="MC46" s="87"/>
      <c r="MD46" s="87"/>
      <c r="ME46" s="87"/>
      <c r="MF46" s="87"/>
      <c r="MG46" s="87"/>
      <c r="MH46" s="87"/>
      <c r="MI46" s="87"/>
      <c r="MJ46" s="87"/>
      <c r="MK46" s="87"/>
      <c r="ML46" s="87"/>
      <c r="MM46" s="87"/>
      <c r="MN46" s="87"/>
      <c r="MO46" s="87"/>
      <c r="MP46" s="87"/>
      <c r="MQ46" s="87"/>
      <c r="MR46" s="87"/>
      <c r="MS46" s="87"/>
      <c r="MT46" s="87"/>
      <c r="MU46" s="87"/>
      <c r="MV46" s="87"/>
      <c r="MW46" s="87"/>
      <c r="MX46" s="87"/>
      <c r="MY46" s="87"/>
      <c r="MZ46" s="87"/>
      <c r="NA46" s="87"/>
      <c r="NB46" s="87"/>
      <c r="NC46" s="87"/>
      <c r="ND46" s="87"/>
      <c r="NE46" s="87"/>
      <c r="NF46" s="87"/>
      <c r="NG46" s="87"/>
      <c r="NH46" s="87"/>
      <c r="NI46" s="87"/>
      <c r="NJ46" s="87"/>
      <c r="NK46" s="87"/>
      <c r="NL46" s="87"/>
      <c r="NM46" s="87"/>
      <c r="NN46" s="87"/>
      <c r="NO46" s="87"/>
      <c r="NP46" s="87"/>
      <c r="NQ46" s="87"/>
      <c r="NR46" s="87"/>
      <c r="NS46" s="87"/>
      <c r="NT46" s="87"/>
      <c r="NU46" s="87"/>
      <c r="NV46" s="87"/>
      <c r="NW46" s="87"/>
      <c r="NX46" s="87"/>
      <c r="NY46" s="87"/>
      <c r="NZ46" s="87"/>
      <c r="OA46" s="87"/>
      <c r="OB46" s="87"/>
      <c r="OC46" s="87"/>
      <c r="OD46" s="87"/>
      <c r="OE46" s="87"/>
      <c r="OF46" s="87"/>
      <c r="OG46" s="87"/>
      <c r="OH46" s="87"/>
      <c r="OI46" s="87"/>
      <c r="OJ46" s="87"/>
      <c r="OK46" s="87"/>
      <c r="OL46" s="87"/>
      <c r="OM46" s="87"/>
      <c r="ON46" s="87"/>
      <c r="OO46" s="87"/>
      <c r="OP46" s="87"/>
      <c r="OQ46" s="87"/>
      <c r="OR46" s="87"/>
      <c r="OS46" s="87"/>
      <c r="OT46" s="87"/>
      <c r="OU46" s="87"/>
      <c r="OV46" s="87"/>
      <c r="OW46" s="87"/>
      <c r="OX46" s="87"/>
      <c r="OY46" s="87"/>
      <c r="OZ46" s="87"/>
      <c r="PA46" s="87"/>
      <c r="PB46" s="87"/>
      <c r="PC46" s="87"/>
      <c r="PD46" s="87"/>
      <c r="PE46" s="87"/>
      <c r="PF46" s="87"/>
      <c r="PG46" s="87"/>
      <c r="PH46" s="87"/>
      <c r="PI46" s="87"/>
      <c r="PJ46" s="87"/>
      <c r="PK46" s="87"/>
      <c r="PL46" s="87"/>
      <c r="PM46" s="87"/>
      <c r="PN46" s="87"/>
      <c r="PO46" s="87"/>
      <c r="PP46" s="87"/>
      <c r="PQ46" s="87"/>
      <c r="PR46" s="87"/>
      <c r="PS46" s="87"/>
      <c r="PT46" s="87"/>
      <c r="PU46" s="87"/>
      <c r="PV46" s="87"/>
      <c r="PW46" s="87"/>
      <c r="PX46" s="87"/>
      <c r="PY46" s="87"/>
      <c r="PZ46" s="87"/>
      <c r="QA46" s="87"/>
      <c r="QB46" s="87"/>
      <c r="QC46" s="87"/>
      <c r="QD46" s="87"/>
      <c r="QE46" s="87"/>
      <c r="QF46" s="87"/>
      <c r="QG46" s="87"/>
      <c r="QH46" s="87"/>
      <c r="QI46" s="87"/>
      <c r="QJ46" s="87"/>
      <c r="QK46" s="87"/>
      <c r="QL46" s="87"/>
      <c r="QM46" s="87"/>
      <c r="QN46" s="87"/>
      <c r="QO46" s="87"/>
      <c r="QP46" s="87"/>
      <c r="QQ46" s="87"/>
      <c r="QR46" s="87"/>
      <c r="QS46" s="87"/>
      <c r="QT46" s="87"/>
      <c r="QU46" s="87"/>
      <c r="QV46" s="87"/>
      <c r="QW46" s="87"/>
      <c r="QX46" s="87"/>
      <c r="QY46" s="87"/>
      <c r="QZ46" s="87"/>
      <c r="RA46" s="87"/>
      <c r="RB46" s="87"/>
      <c r="RC46" s="87"/>
      <c r="RD46" s="87"/>
      <c r="RE46" s="87"/>
      <c r="RF46" s="87"/>
      <c r="RG46" s="87"/>
      <c r="RH46" s="87"/>
      <c r="RI46" s="87"/>
      <c r="RJ46" s="87"/>
      <c r="RK46" s="87"/>
      <c r="RL46" s="87"/>
      <c r="RM46" s="87"/>
      <c r="RN46" s="87"/>
      <c r="RO46" s="87"/>
      <c r="RP46" s="87"/>
      <c r="RQ46" s="87"/>
      <c r="RR46" s="87"/>
      <c r="RS46" s="87"/>
      <c r="RT46" s="87"/>
      <c r="RU46" s="87"/>
      <c r="RV46" s="87"/>
      <c r="RW46" s="87"/>
      <c r="RX46" s="87"/>
      <c r="RY46" s="87"/>
      <c r="RZ46" s="87"/>
      <c r="SA46" s="87"/>
      <c r="SB46" s="87"/>
      <c r="SC46" s="87"/>
      <c r="SD46" s="87"/>
      <c r="SE46" s="87"/>
      <c r="SF46" s="87"/>
      <c r="SG46" s="87"/>
      <c r="SH46" s="87"/>
      <c r="SI46" s="87"/>
      <c r="SJ46" s="87"/>
      <c r="SK46" s="87"/>
      <c r="SL46" s="87"/>
      <c r="SM46" s="87"/>
      <c r="SN46" s="87"/>
      <c r="SO46" s="87"/>
      <c r="SP46" s="87"/>
      <c r="SQ46" s="87"/>
      <c r="SR46" s="87"/>
      <c r="SS46" s="87"/>
      <c r="ST46" s="87"/>
      <c r="SU46" s="87"/>
      <c r="SV46" s="87"/>
      <c r="SW46" s="87"/>
      <c r="SX46" s="87"/>
      <c r="SY46" s="87"/>
      <c r="SZ46" s="87"/>
      <c r="TA46" s="87"/>
      <c r="TB46" s="87"/>
      <c r="TC46" s="87"/>
      <c r="TD46" s="87"/>
      <c r="TE46" s="87"/>
      <c r="TF46" s="87"/>
      <c r="TG46" s="87"/>
      <c r="TH46" s="87"/>
      <c r="TI46" s="87"/>
      <c r="TJ46" s="87"/>
      <c r="TK46" s="87"/>
      <c r="TL46" s="87"/>
      <c r="TM46" s="87"/>
      <c r="TN46" s="87"/>
      <c r="TO46" s="87"/>
      <c r="TP46" s="87"/>
      <c r="TQ46" s="87"/>
      <c r="TR46" s="87"/>
      <c r="TS46" s="87"/>
      <c r="TT46" s="87"/>
      <c r="TU46" s="87"/>
      <c r="TV46" s="87"/>
      <c r="TW46" s="87"/>
      <c r="TX46" s="87"/>
      <c r="TY46" s="87"/>
      <c r="TZ46" s="87"/>
      <c r="UA46" s="87"/>
      <c r="UB46" s="87"/>
      <c r="UC46" s="87"/>
      <c r="UD46" s="87"/>
      <c r="UE46" s="87"/>
      <c r="UF46" s="87"/>
      <c r="UG46" s="87"/>
      <c r="UH46" s="87"/>
      <c r="UI46" s="87"/>
      <c r="UJ46" s="87"/>
      <c r="UK46" s="87"/>
      <c r="UL46" s="87"/>
      <c r="UM46" s="87"/>
      <c r="UN46" s="87"/>
      <c r="UO46" s="87"/>
      <c r="UP46" s="87"/>
      <c r="UQ46" s="87"/>
      <c r="UR46" s="87"/>
      <c r="US46" s="87"/>
      <c r="UT46" s="87"/>
      <c r="UU46" s="87"/>
      <c r="UV46" s="87"/>
      <c r="UW46" s="87"/>
      <c r="UX46" s="87"/>
      <c r="UY46" s="87"/>
      <c r="UZ46" s="87"/>
      <c r="VA46" s="87"/>
      <c r="VB46" s="87"/>
      <c r="VC46" s="87"/>
      <c r="VD46" s="87"/>
      <c r="VE46" s="87"/>
      <c r="VF46" s="87"/>
      <c r="VG46" s="87"/>
      <c r="VH46" s="87"/>
      <c r="VI46" s="87"/>
      <c r="VJ46" s="87"/>
      <c r="VK46" s="87"/>
      <c r="VL46" s="87"/>
      <c r="VM46" s="87"/>
      <c r="VN46" s="87"/>
      <c r="VO46" s="87"/>
      <c r="VP46" s="87"/>
      <c r="VQ46" s="87"/>
      <c r="VR46" s="87"/>
      <c r="VS46" s="87"/>
      <c r="VT46" s="87"/>
      <c r="VU46" s="87"/>
      <c r="VV46" s="87"/>
      <c r="VW46" s="87"/>
      <c r="VX46" s="87"/>
      <c r="VY46" s="87"/>
      <c r="VZ46" s="87"/>
      <c r="WA46" s="87"/>
      <c r="WB46" s="87"/>
      <c r="WC46" s="87"/>
      <c r="WD46" s="87"/>
      <c r="WE46" s="87"/>
      <c r="WF46" s="87"/>
      <c r="WG46" s="87"/>
      <c r="WH46" s="87"/>
      <c r="WI46" s="87"/>
      <c r="WJ46" s="87"/>
      <c r="WK46" s="87"/>
      <c r="WL46" s="87"/>
      <c r="WM46" s="87"/>
      <c r="WN46" s="87"/>
      <c r="WO46" s="87"/>
      <c r="WP46" s="87"/>
      <c r="WQ46" s="87"/>
      <c r="WR46" s="87"/>
      <c r="WS46" s="87"/>
      <c r="WT46" s="87"/>
      <c r="WU46" s="87"/>
      <c r="WV46" s="87"/>
      <c r="WW46" s="87"/>
      <c r="WX46" s="87"/>
      <c r="WY46" s="87"/>
      <c r="WZ46" s="87"/>
      <c r="XA46" s="87"/>
      <c r="XB46" s="87"/>
      <c r="XC46" s="87"/>
      <c r="XD46" s="87"/>
      <c r="XE46" s="87"/>
      <c r="XF46" s="87"/>
      <c r="XG46" s="87"/>
      <c r="XH46" s="87"/>
      <c r="XI46" s="87"/>
      <c r="XJ46" s="87"/>
      <c r="XK46" s="87"/>
      <c r="XL46" s="87"/>
      <c r="XM46" s="87"/>
      <c r="XN46" s="87"/>
      <c r="XO46" s="87"/>
      <c r="XP46" s="87"/>
      <c r="XQ46" s="87"/>
      <c r="XR46" s="87"/>
      <c r="XS46" s="87"/>
      <c r="XT46" s="87"/>
      <c r="XU46" s="87"/>
      <c r="XV46" s="87"/>
      <c r="XW46" s="87"/>
      <c r="XX46" s="87"/>
      <c r="XY46" s="87"/>
      <c r="XZ46" s="87"/>
      <c r="YA46" s="87"/>
      <c r="YB46" s="87"/>
      <c r="YC46" s="87"/>
      <c r="YD46" s="87"/>
      <c r="YE46" s="87"/>
      <c r="YF46" s="87"/>
      <c r="YG46" s="87"/>
      <c r="YH46" s="87"/>
      <c r="YI46" s="87"/>
      <c r="YJ46" s="87"/>
      <c r="YK46" s="87"/>
      <c r="YL46" s="87"/>
      <c r="YM46" s="87"/>
      <c r="YN46" s="87"/>
      <c r="YO46" s="87"/>
      <c r="YP46" s="87"/>
      <c r="YQ46" s="87"/>
      <c r="YR46" s="87"/>
      <c r="YS46" s="87"/>
      <c r="YT46" s="87"/>
      <c r="YU46" s="87"/>
      <c r="YV46" s="87"/>
      <c r="YW46" s="87"/>
      <c r="YX46" s="87"/>
      <c r="YY46" s="87"/>
      <c r="YZ46" s="87"/>
      <c r="ZA46" s="87"/>
      <c r="ZB46" s="87"/>
      <c r="ZC46" s="87"/>
      <c r="ZD46" s="87"/>
      <c r="ZE46" s="87"/>
      <c r="ZF46" s="87"/>
      <c r="ZG46" s="87"/>
      <c r="ZH46" s="87"/>
      <c r="ZI46" s="87"/>
      <c r="ZJ46" s="87"/>
      <c r="ZK46" s="87"/>
      <c r="ZL46" s="87"/>
      <c r="ZM46" s="87"/>
      <c r="ZN46" s="87"/>
      <c r="ZO46" s="87"/>
      <c r="ZP46" s="87"/>
      <c r="ZQ46" s="87"/>
      <c r="ZR46" s="87"/>
      <c r="ZS46" s="87"/>
      <c r="ZT46" s="87"/>
      <c r="ZU46" s="87"/>
      <c r="ZV46" s="87"/>
      <c r="ZW46" s="87"/>
      <c r="ZX46" s="87"/>
      <c r="ZY46" s="87"/>
      <c r="ZZ46" s="87"/>
      <c r="AAA46" s="87"/>
      <c r="AAB46" s="87"/>
      <c r="AAC46" s="87"/>
      <c r="AAD46" s="87"/>
      <c r="AAE46" s="87"/>
      <c r="AAF46" s="87"/>
      <c r="AAG46" s="87"/>
      <c r="AAH46" s="87"/>
      <c r="AAI46" s="87"/>
      <c r="AAJ46" s="87"/>
      <c r="AAK46" s="87"/>
      <c r="AAL46" s="87"/>
      <c r="AAM46" s="87"/>
      <c r="AAN46" s="87"/>
      <c r="AAO46" s="87"/>
      <c r="AAP46" s="87"/>
      <c r="AAQ46" s="87"/>
      <c r="AAR46" s="87"/>
      <c r="AAS46" s="87"/>
      <c r="AAT46" s="87"/>
      <c r="AAU46" s="87"/>
      <c r="AAV46" s="87"/>
      <c r="AAW46" s="87"/>
      <c r="AAX46" s="87"/>
      <c r="AAY46" s="87"/>
      <c r="AAZ46" s="87"/>
      <c r="ABA46" s="87"/>
      <c r="ABB46" s="87"/>
      <c r="ABC46" s="87"/>
      <c r="ABD46" s="87"/>
      <c r="ABE46" s="87"/>
      <c r="ABF46" s="87"/>
      <c r="ABG46" s="87"/>
      <c r="ABH46" s="87"/>
      <c r="ABI46" s="87"/>
      <c r="ABJ46" s="87"/>
      <c r="ABK46" s="87"/>
      <c r="ABL46" s="87"/>
      <c r="ABM46" s="87"/>
      <c r="ABN46" s="87"/>
      <c r="ABO46" s="87"/>
      <c r="ABP46" s="87"/>
      <c r="ABQ46" s="87"/>
      <c r="ABR46" s="87"/>
      <c r="ABS46" s="87"/>
      <c r="ABT46" s="87"/>
      <c r="ABU46" s="87"/>
      <c r="ABV46" s="87"/>
      <c r="ABW46" s="87"/>
      <c r="ABX46" s="87"/>
      <c r="ABY46" s="87"/>
      <c r="ABZ46" s="87"/>
      <c r="ACA46" s="87"/>
      <c r="ACB46" s="87"/>
      <c r="ACC46" s="87"/>
      <c r="ACD46" s="87"/>
      <c r="ACE46" s="87"/>
      <c r="ACF46" s="87"/>
      <c r="ACG46" s="87"/>
      <c r="ACH46" s="87"/>
      <c r="ACI46" s="87"/>
      <c r="ACJ46" s="87"/>
      <c r="ACK46" s="87"/>
      <c r="ACL46" s="87"/>
      <c r="ACM46" s="87"/>
      <c r="ACN46" s="87"/>
      <c r="ACO46" s="87"/>
      <c r="ACP46" s="87"/>
      <c r="ACQ46" s="87"/>
      <c r="ACR46" s="87"/>
      <c r="ACS46" s="87"/>
      <c r="ACT46" s="87"/>
      <c r="ACU46" s="87"/>
      <c r="ACV46" s="87"/>
      <c r="ACW46" s="87"/>
      <c r="ACX46" s="87"/>
      <c r="ACY46" s="87"/>
      <c r="ACZ46" s="87"/>
      <c r="ADA46" s="87"/>
      <c r="ADB46" s="87"/>
      <c r="ADC46" s="87"/>
      <c r="ADD46" s="87"/>
      <c r="ADE46" s="87"/>
      <c r="ADF46" s="87"/>
      <c r="ADG46" s="87"/>
      <c r="ADH46" s="87"/>
      <c r="ADI46" s="87"/>
      <c r="ADJ46" s="87"/>
      <c r="ADK46" s="87"/>
      <c r="ADL46" s="87"/>
      <c r="ADM46" s="87"/>
      <c r="ADN46" s="87"/>
      <c r="ADO46" s="87"/>
      <c r="ADP46" s="87"/>
      <c r="ADQ46" s="87"/>
      <c r="ADR46" s="87"/>
      <c r="ADS46" s="87"/>
      <c r="ADT46" s="87"/>
      <c r="ADU46" s="87"/>
      <c r="ADV46" s="87"/>
      <c r="ADW46" s="87"/>
      <c r="ADX46" s="87"/>
      <c r="ADY46" s="87"/>
      <c r="ADZ46" s="87"/>
      <c r="AEA46" s="87"/>
      <c r="AEB46" s="87"/>
      <c r="AEC46" s="87"/>
      <c r="AED46" s="87"/>
      <c r="AEE46" s="87"/>
      <c r="AEF46" s="87"/>
      <c r="AEG46" s="87"/>
      <c r="AEH46" s="87"/>
      <c r="AEI46" s="87"/>
      <c r="AEJ46" s="87"/>
      <c r="AEK46" s="87"/>
      <c r="AEL46" s="87"/>
      <c r="AEM46" s="87"/>
      <c r="AEN46" s="87"/>
      <c r="AEO46" s="87"/>
      <c r="AEP46" s="87"/>
      <c r="AEQ46" s="87"/>
      <c r="AER46" s="87"/>
      <c r="AES46" s="87"/>
      <c r="AET46" s="87"/>
      <c r="AEU46" s="87"/>
      <c r="AEV46" s="87"/>
      <c r="AEW46" s="87"/>
      <c r="AEX46" s="87"/>
      <c r="AEY46" s="87"/>
      <c r="AEZ46" s="87"/>
      <c r="AFA46" s="87"/>
      <c r="AFB46" s="87"/>
      <c r="AFC46" s="87"/>
      <c r="AFD46" s="87"/>
      <c r="AFE46" s="87"/>
      <c r="AFF46" s="87"/>
      <c r="AFG46" s="87"/>
      <c r="AFH46" s="87"/>
      <c r="AFI46" s="87"/>
      <c r="AFJ46" s="87"/>
      <c r="AFK46" s="87"/>
      <c r="AFL46" s="87"/>
      <c r="AFM46" s="87"/>
      <c r="AFN46" s="87"/>
      <c r="AFO46" s="87"/>
      <c r="AFP46" s="87"/>
      <c r="AFQ46" s="87"/>
      <c r="AFR46" s="87"/>
      <c r="AFS46" s="87"/>
      <c r="AFT46" s="87"/>
      <c r="AFU46" s="87"/>
      <c r="AFV46" s="87"/>
      <c r="AFW46" s="87"/>
      <c r="AFX46" s="87"/>
      <c r="AFY46" s="87"/>
      <c r="AFZ46" s="87"/>
      <c r="AGA46" s="87"/>
      <c r="AGB46" s="87"/>
      <c r="AGC46" s="87"/>
      <c r="AGD46" s="87"/>
      <c r="AGE46" s="87"/>
      <c r="AGF46" s="87"/>
      <c r="AGG46" s="87"/>
      <c r="AGH46" s="87"/>
      <c r="AGI46" s="87"/>
      <c r="AGJ46" s="87"/>
      <c r="AGK46" s="87"/>
      <c r="AGL46" s="87"/>
      <c r="AGM46" s="87"/>
      <c r="AGN46" s="87"/>
      <c r="AGO46" s="87"/>
      <c r="AGP46" s="87"/>
      <c r="AGQ46" s="87"/>
      <c r="AGR46" s="87"/>
      <c r="AGS46" s="87"/>
      <c r="AGT46" s="87"/>
      <c r="AGU46" s="87"/>
      <c r="AGV46" s="87"/>
      <c r="AGW46" s="87"/>
      <c r="AGX46" s="87"/>
      <c r="AGY46" s="87"/>
      <c r="AGZ46" s="87"/>
      <c r="AHA46" s="87"/>
      <c r="AHB46" s="87"/>
      <c r="AHC46" s="87"/>
      <c r="AHD46" s="87"/>
      <c r="AHE46" s="87"/>
      <c r="AHF46" s="87"/>
      <c r="AHG46" s="87"/>
      <c r="AHH46" s="87"/>
      <c r="AHI46" s="87"/>
      <c r="AHJ46" s="87"/>
      <c r="AHK46" s="87"/>
      <c r="AHL46" s="87"/>
      <c r="AHM46" s="87"/>
      <c r="AHN46" s="87"/>
      <c r="AHO46" s="87"/>
      <c r="AHP46" s="87"/>
      <c r="AHQ46" s="87"/>
      <c r="AHR46" s="87"/>
      <c r="AHS46" s="87"/>
      <c r="AHT46" s="87"/>
      <c r="AHU46" s="87"/>
      <c r="AHV46" s="87"/>
      <c r="AHW46" s="87"/>
      <c r="AHX46" s="87"/>
      <c r="AHY46" s="87"/>
      <c r="AHZ46" s="87"/>
      <c r="AIA46" s="87"/>
      <c r="AIB46" s="87"/>
      <c r="AIC46" s="87"/>
      <c r="AID46" s="87"/>
      <c r="AIE46" s="87"/>
      <c r="AIF46" s="87"/>
      <c r="AIG46" s="87"/>
      <c r="AIH46" s="87"/>
      <c r="AII46" s="87"/>
      <c r="AIJ46" s="87"/>
      <c r="AIK46" s="87"/>
      <c r="AIL46" s="87"/>
      <c r="AIM46" s="87"/>
    </row>
    <row r="47" spans="1:923" s="6" customFormat="1" ht="15" customHeight="1" x14ac:dyDescent="0.2">
      <c r="A47" s="166" t="s">
        <v>55</v>
      </c>
      <c r="B47" s="196"/>
      <c r="C47" s="197"/>
      <c r="D47" s="191" t="e">
        <f t="shared" si="13"/>
        <v>#DIV/0!</v>
      </c>
      <c r="E47" s="197"/>
      <c r="F47" s="191" t="e">
        <f t="shared" si="5"/>
        <v>#DIV/0!</v>
      </c>
      <c r="G47" s="196"/>
      <c r="H47" s="191" t="e">
        <f t="shared" si="6"/>
        <v>#DIV/0!</v>
      </c>
      <c r="I47" s="196"/>
      <c r="J47" s="191" t="e">
        <f t="shared" si="14"/>
        <v>#DIV/0!</v>
      </c>
      <c r="K47" s="196"/>
      <c r="L47" s="191" t="e">
        <f t="shared" si="15"/>
        <v>#DIV/0!</v>
      </c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  <c r="IW47" s="87"/>
      <c r="IX47" s="87"/>
      <c r="IY47" s="87"/>
      <c r="IZ47" s="87"/>
      <c r="JA47" s="87"/>
      <c r="JB47" s="87"/>
      <c r="JC47" s="87"/>
      <c r="JD47" s="87"/>
      <c r="JE47" s="87"/>
      <c r="JF47" s="87"/>
      <c r="JG47" s="87"/>
      <c r="JH47" s="87"/>
      <c r="JI47" s="87"/>
      <c r="JJ47" s="87"/>
      <c r="JK47" s="87"/>
      <c r="JL47" s="87"/>
      <c r="JM47" s="87"/>
      <c r="JN47" s="87"/>
      <c r="JO47" s="87"/>
      <c r="JP47" s="87"/>
      <c r="JQ47" s="87"/>
      <c r="JR47" s="87"/>
      <c r="JS47" s="87"/>
      <c r="JT47" s="87"/>
      <c r="JU47" s="87"/>
      <c r="JV47" s="87"/>
      <c r="JW47" s="87"/>
      <c r="JX47" s="87"/>
      <c r="JY47" s="87"/>
      <c r="JZ47" s="87"/>
      <c r="KA47" s="87"/>
      <c r="KB47" s="87"/>
      <c r="KC47" s="87"/>
      <c r="KD47" s="87"/>
      <c r="KE47" s="87"/>
      <c r="KF47" s="87"/>
      <c r="KG47" s="87"/>
      <c r="KH47" s="87"/>
      <c r="KI47" s="87"/>
      <c r="KJ47" s="87"/>
      <c r="KK47" s="87"/>
      <c r="KL47" s="87"/>
      <c r="KM47" s="87"/>
      <c r="KN47" s="87"/>
      <c r="KO47" s="87"/>
      <c r="KP47" s="87"/>
      <c r="KQ47" s="87"/>
      <c r="KR47" s="87"/>
      <c r="KS47" s="87"/>
      <c r="KT47" s="87"/>
      <c r="KU47" s="87"/>
      <c r="KV47" s="87"/>
      <c r="KW47" s="87"/>
      <c r="KX47" s="87"/>
      <c r="KY47" s="87"/>
      <c r="KZ47" s="87"/>
      <c r="LA47" s="87"/>
      <c r="LB47" s="87"/>
      <c r="LC47" s="87"/>
      <c r="LD47" s="87"/>
      <c r="LE47" s="87"/>
      <c r="LF47" s="87"/>
      <c r="LG47" s="87"/>
      <c r="LH47" s="87"/>
      <c r="LI47" s="87"/>
      <c r="LJ47" s="87"/>
      <c r="LK47" s="87"/>
      <c r="LL47" s="87"/>
      <c r="LM47" s="87"/>
      <c r="LN47" s="87"/>
      <c r="LO47" s="87"/>
      <c r="LP47" s="87"/>
      <c r="LQ47" s="87"/>
      <c r="LR47" s="87"/>
      <c r="LS47" s="87"/>
      <c r="LT47" s="87"/>
      <c r="LU47" s="87"/>
      <c r="LV47" s="87"/>
      <c r="LW47" s="87"/>
      <c r="LX47" s="87"/>
      <c r="LY47" s="87"/>
      <c r="LZ47" s="87"/>
      <c r="MA47" s="87"/>
      <c r="MB47" s="87"/>
      <c r="MC47" s="87"/>
      <c r="MD47" s="87"/>
      <c r="ME47" s="87"/>
      <c r="MF47" s="87"/>
      <c r="MG47" s="87"/>
      <c r="MH47" s="87"/>
      <c r="MI47" s="87"/>
      <c r="MJ47" s="87"/>
      <c r="MK47" s="87"/>
      <c r="ML47" s="87"/>
      <c r="MM47" s="87"/>
      <c r="MN47" s="87"/>
      <c r="MO47" s="87"/>
      <c r="MP47" s="87"/>
      <c r="MQ47" s="87"/>
      <c r="MR47" s="87"/>
      <c r="MS47" s="87"/>
      <c r="MT47" s="87"/>
      <c r="MU47" s="87"/>
      <c r="MV47" s="87"/>
      <c r="MW47" s="87"/>
      <c r="MX47" s="87"/>
      <c r="MY47" s="87"/>
      <c r="MZ47" s="87"/>
      <c r="NA47" s="87"/>
      <c r="NB47" s="87"/>
      <c r="NC47" s="87"/>
      <c r="ND47" s="87"/>
      <c r="NE47" s="87"/>
      <c r="NF47" s="87"/>
      <c r="NG47" s="87"/>
      <c r="NH47" s="87"/>
      <c r="NI47" s="87"/>
      <c r="NJ47" s="87"/>
      <c r="NK47" s="87"/>
      <c r="NL47" s="87"/>
      <c r="NM47" s="87"/>
      <c r="NN47" s="87"/>
      <c r="NO47" s="87"/>
      <c r="NP47" s="87"/>
      <c r="NQ47" s="87"/>
      <c r="NR47" s="87"/>
      <c r="NS47" s="87"/>
      <c r="NT47" s="87"/>
      <c r="NU47" s="87"/>
      <c r="NV47" s="87"/>
      <c r="NW47" s="87"/>
      <c r="NX47" s="87"/>
      <c r="NY47" s="87"/>
      <c r="NZ47" s="87"/>
      <c r="OA47" s="87"/>
      <c r="OB47" s="87"/>
      <c r="OC47" s="87"/>
      <c r="OD47" s="87"/>
      <c r="OE47" s="87"/>
      <c r="OF47" s="87"/>
      <c r="OG47" s="87"/>
      <c r="OH47" s="87"/>
      <c r="OI47" s="87"/>
      <c r="OJ47" s="87"/>
      <c r="OK47" s="87"/>
      <c r="OL47" s="87"/>
      <c r="OM47" s="87"/>
      <c r="ON47" s="87"/>
      <c r="OO47" s="87"/>
      <c r="OP47" s="87"/>
      <c r="OQ47" s="87"/>
      <c r="OR47" s="87"/>
      <c r="OS47" s="87"/>
      <c r="OT47" s="87"/>
      <c r="OU47" s="87"/>
      <c r="OV47" s="87"/>
      <c r="OW47" s="87"/>
      <c r="OX47" s="87"/>
      <c r="OY47" s="87"/>
      <c r="OZ47" s="87"/>
      <c r="PA47" s="87"/>
      <c r="PB47" s="87"/>
      <c r="PC47" s="87"/>
      <c r="PD47" s="87"/>
      <c r="PE47" s="87"/>
      <c r="PF47" s="87"/>
      <c r="PG47" s="87"/>
      <c r="PH47" s="87"/>
      <c r="PI47" s="87"/>
      <c r="PJ47" s="87"/>
      <c r="PK47" s="87"/>
      <c r="PL47" s="87"/>
      <c r="PM47" s="87"/>
      <c r="PN47" s="87"/>
      <c r="PO47" s="87"/>
      <c r="PP47" s="87"/>
      <c r="PQ47" s="87"/>
      <c r="PR47" s="87"/>
      <c r="PS47" s="87"/>
      <c r="PT47" s="87"/>
      <c r="PU47" s="87"/>
      <c r="PV47" s="87"/>
      <c r="PW47" s="87"/>
      <c r="PX47" s="87"/>
      <c r="PY47" s="87"/>
      <c r="PZ47" s="87"/>
      <c r="QA47" s="87"/>
      <c r="QB47" s="87"/>
      <c r="QC47" s="87"/>
      <c r="QD47" s="87"/>
      <c r="QE47" s="87"/>
      <c r="QF47" s="87"/>
      <c r="QG47" s="87"/>
      <c r="QH47" s="87"/>
      <c r="QI47" s="87"/>
      <c r="QJ47" s="87"/>
      <c r="QK47" s="87"/>
      <c r="QL47" s="87"/>
      <c r="QM47" s="87"/>
      <c r="QN47" s="87"/>
      <c r="QO47" s="87"/>
      <c r="QP47" s="87"/>
      <c r="QQ47" s="87"/>
      <c r="QR47" s="87"/>
      <c r="QS47" s="87"/>
      <c r="QT47" s="87"/>
      <c r="QU47" s="87"/>
      <c r="QV47" s="87"/>
      <c r="QW47" s="87"/>
      <c r="QX47" s="87"/>
      <c r="QY47" s="87"/>
      <c r="QZ47" s="87"/>
      <c r="RA47" s="87"/>
      <c r="RB47" s="87"/>
      <c r="RC47" s="87"/>
      <c r="RD47" s="87"/>
      <c r="RE47" s="87"/>
      <c r="RF47" s="87"/>
      <c r="RG47" s="87"/>
      <c r="RH47" s="87"/>
      <c r="RI47" s="87"/>
      <c r="RJ47" s="87"/>
      <c r="RK47" s="87"/>
      <c r="RL47" s="87"/>
      <c r="RM47" s="87"/>
      <c r="RN47" s="87"/>
      <c r="RO47" s="87"/>
      <c r="RP47" s="87"/>
      <c r="RQ47" s="87"/>
      <c r="RR47" s="87"/>
      <c r="RS47" s="87"/>
      <c r="RT47" s="87"/>
      <c r="RU47" s="87"/>
      <c r="RV47" s="87"/>
      <c r="RW47" s="87"/>
      <c r="RX47" s="87"/>
      <c r="RY47" s="87"/>
      <c r="RZ47" s="87"/>
      <c r="SA47" s="87"/>
      <c r="SB47" s="87"/>
      <c r="SC47" s="87"/>
      <c r="SD47" s="87"/>
      <c r="SE47" s="87"/>
      <c r="SF47" s="87"/>
      <c r="SG47" s="87"/>
      <c r="SH47" s="87"/>
      <c r="SI47" s="87"/>
      <c r="SJ47" s="87"/>
      <c r="SK47" s="87"/>
      <c r="SL47" s="87"/>
      <c r="SM47" s="87"/>
      <c r="SN47" s="87"/>
      <c r="SO47" s="87"/>
      <c r="SP47" s="87"/>
      <c r="SQ47" s="87"/>
      <c r="SR47" s="87"/>
      <c r="SS47" s="87"/>
      <c r="ST47" s="87"/>
      <c r="SU47" s="87"/>
      <c r="SV47" s="87"/>
      <c r="SW47" s="87"/>
      <c r="SX47" s="87"/>
      <c r="SY47" s="87"/>
      <c r="SZ47" s="87"/>
      <c r="TA47" s="87"/>
      <c r="TB47" s="87"/>
      <c r="TC47" s="87"/>
      <c r="TD47" s="87"/>
      <c r="TE47" s="87"/>
      <c r="TF47" s="87"/>
      <c r="TG47" s="87"/>
      <c r="TH47" s="87"/>
      <c r="TI47" s="87"/>
      <c r="TJ47" s="87"/>
      <c r="TK47" s="87"/>
      <c r="TL47" s="87"/>
      <c r="TM47" s="87"/>
      <c r="TN47" s="87"/>
      <c r="TO47" s="87"/>
      <c r="TP47" s="87"/>
      <c r="TQ47" s="87"/>
      <c r="TR47" s="87"/>
      <c r="TS47" s="87"/>
      <c r="TT47" s="87"/>
      <c r="TU47" s="87"/>
      <c r="TV47" s="87"/>
      <c r="TW47" s="87"/>
      <c r="TX47" s="87"/>
      <c r="TY47" s="87"/>
      <c r="TZ47" s="87"/>
      <c r="UA47" s="87"/>
      <c r="UB47" s="87"/>
      <c r="UC47" s="87"/>
      <c r="UD47" s="87"/>
      <c r="UE47" s="87"/>
      <c r="UF47" s="87"/>
      <c r="UG47" s="87"/>
      <c r="UH47" s="87"/>
      <c r="UI47" s="87"/>
      <c r="UJ47" s="87"/>
      <c r="UK47" s="87"/>
      <c r="UL47" s="87"/>
      <c r="UM47" s="87"/>
      <c r="UN47" s="87"/>
      <c r="UO47" s="87"/>
      <c r="UP47" s="87"/>
      <c r="UQ47" s="87"/>
      <c r="UR47" s="87"/>
      <c r="US47" s="87"/>
      <c r="UT47" s="87"/>
      <c r="UU47" s="87"/>
      <c r="UV47" s="87"/>
      <c r="UW47" s="87"/>
      <c r="UX47" s="87"/>
      <c r="UY47" s="87"/>
      <c r="UZ47" s="87"/>
      <c r="VA47" s="87"/>
      <c r="VB47" s="87"/>
      <c r="VC47" s="87"/>
      <c r="VD47" s="87"/>
      <c r="VE47" s="87"/>
      <c r="VF47" s="87"/>
      <c r="VG47" s="87"/>
      <c r="VH47" s="87"/>
      <c r="VI47" s="87"/>
      <c r="VJ47" s="87"/>
      <c r="VK47" s="87"/>
      <c r="VL47" s="87"/>
      <c r="VM47" s="87"/>
      <c r="VN47" s="87"/>
      <c r="VO47" s="87"/>
      <c r="VP47" s="87"/>
      <c r="VQ47" s="87"/>
      <c r="VR47" s="87"/>
      <c r="VS47" s="87"/>
      <c r="VT47" s="87"/>
      <c r="VU47" s="87"/>
      <c r="VV47" s="87"/>
      <c r="VW47" s="87"/>
      <c r="VX47" s="87"/>
      <c r="VY47" s="87"/>
      <c r="VZ47" s="87"/>
      <c r="WA47" s="87"/>
      <c r="WB47" s="87"/>
      <c r="WC47" s="87"/>
      <c r="WD47" s="87"/>
      <c r="WE47" s="87"/>
      <c r="WF47" s="87"/>
      <c r="WG47" s="87"/>
      <c r="WH47" s="87"/>
      <c r="WI47" s="87"/>
      <c r="WJ47" s="87"/>
      <c r="WK47" s="87"/>
      <c r="WL47" s="87"/>
      <c r="WM47" s="87"/>
      <c r="WN47" s="87"/>
      <c r="WO47" s="87"/>
      <c r="WP47" s="87"/>
      <c r="WQ47" s="87"/>
      <c r="WR47" s="87"/>
      <c r="WS47" s="87"/>
      <c r="WT47" s="87"/>
      <c r="WU47" s="87"/>
      <c r="WV47" s="87"/>
      <c r="WW47" s="87"/>
      <c r="WX47" s="87"/>
      <c r="WY47" s="87"/>
      <c r="WZ47" s="87"/>
      <c r="XA47" s="87"/>
      <c r="XB47" s="87"/>
      <c r="XC47" s="87"/>
      <c r="XD47" s="87"/>
      <c r="XE47" s="87"/>
      <c r="XF47" s="87"/>
      <c r="XG47" s="87"/>
      <c r="XH47" s="87"/>
      <c r="XI47" s="87"/>
      <c r="XJ47" s="87"/>
      <c r="XK47" s="87"/>
      <c r="XL47" s="87"/>
      <c r="XM47" s="87"/>
      <c r="XN47" s="87"/>
      <c r="XO47" s="87"/>
      <c r="XP47" s="87"/>
      <c r="XQ47" s="87"/>
      <c r="XR47" s="87"/>
      <c r="XS47" s="87"/>
      <c r="XT47" s="87"/>
      <c r="XU47" s="87"/>
      <c r="XV47" s="87"/>
      <c r="XW47" s="87"/>
      <c r="XX47" s="87"/>
      <c r="XY47" s="87"/>
      <c r="XZ47" s="87"/>
      <c r="YA47" s="87"/>
      <c r="YB47" s="87"/>
      <c r="YC47" s="87"/>
      <c r="YD47" s="87"/>
      <c r="YE47" s="87"/>
      <c r="YF47" s="87"/>
      <c r="YG47" s="87"/>
      <c r="YH47" s="87"/>
      <c r="YI47" s="87"/>
      <c r="YJ47" s="87"/>
      <c r="YK47" s="87"/>
      <c r="YL47" s="87"/>
      <c r="YM47" s="87"/>
      <c r="YN47" s="87"/>
      <c r="YO47" s="87"/>
      <c r="YP47" s="87"/>
      <c r="YQ47" s="87"/>
      <c r="YR47" s="87"/>
      <c r="YS47" s="87"/>
      <c r="YT47" s="87"/>
      <c r="YU47" s="87"/>
      <c r="YV47" s="87"/>
      <c r="YW47" s="87"/>
      <c r="YX47" s="87"/>
      <c r="YY47" s="87"/>
      <c r="YZ47" s="87"/>
      <c r="ZA47" s="87"/>
      <c r="ZB47" s="87"/>
      <c r="ZC47" s="87"/>
      <c r="ZD47" s="87"/>
      <c r="ZE47" s="87"/>
      <c r="ZF47" s="87"/>
      <c r="ZG47" s="87"/>
      <c r="ZH47" s="87"/>
      <c r="ZI47" s="87"/>
      <c r="ZJ47" s="87"/>
      <c r="ZK47" s="87"/>
      <c r="ZL47" s="87"/>
      <c r="ZM47" s="87"/>
      <c r="ZN47" s="87"/>
      <c r="ZO47" s="87"/>
      <c r="ZP47" s="87"/>
      <c r="ZQ47" s="87"/>
      <c r="ZR47" s="87"/>
      <c r="ZS47" s="87"/>
      <c r="ZT47" s="87"/>
      <c r="ZU47" s="87"/>
      <c r="ZV47" s="87"/>
      <c r="ZW47" s="87"/>
      <c r="ZX47" s="87"/>
      <c r="ZY47" s="87"/>
      <c r="ZZ47" s="87"/>
      <c r="AAA47" s="87"/>
      <c r="AAB47" s="87"/>
      <c r="AAC47" s="87"/>
      <c r="AAD47" s="87"/>
      <c r="AAE47" s="87"/>
      <c r="AAF47" s="87"/>
      <c r="AAG47" s="87"/>
      <c r="AAH47" s="87"/>
      <c r="AAI47" s="87"/>
      <c r="AAJ47" s="87"/>
      <c r="AAK47" s="87"/>
      <c r="AAL47" s="87"/>
      <c r="AAM47" s="87"/>
      <c r="AAN47" s="87"/>
      <c r="AAO47" s="87"/>
      <c r="AAP47" s="87"/>
      <c r="AAQ47" s="87"/>
      <c r="AAR47" s="87"/>
      <c r="AAS47" s="87"/>
      <c r="AAT47" s="87"/>
      <c r="AAU47" s="87"/>
      <c r="AAV47" s="87"/>
      <c r="AAW47" s="87"/>
      <c r="AAX47" s="87"/>
      <c r="AAY47" s="87"/>
      <c r="AAZ47" s="87"/>
      <c r="ABA47" s="87"/>
      <c r="ABB47" s="87"/>
      <c r="ABC47" s="87"/>
      <c r="ABD47" s="87"/>
      <c r="ABE47" s="87"/>
      <c r="ABF47" s="87"/>
      <c r="ABG47" s="87"/>
      <c r="ABH47" s="87"/>
      <c r="ABI47" s="87"/>
      <c r="ABJ47" s="87"/>
      <c r="ABK47" s="87"/>
      <c r="ABL47" s="87"/>
      <c r="ABM47" s="87"/>
      <c r="ABN47" s="87"/>
      <c r="ABO47" s="87"/>
      <c r="ABP47" s="87"/>
      <c r="ABQ47" s="87"/>
      <c r="ABR47" s="87"/>
      <c r="ABS47" s="87"/>
      <c r="ABT47" s="87"/>
      <c r="ABU47" s="87"/>
      <c r="ABV47" s="87"/>
      <c r="ABW47" s="87"/>
      <c r="ABX47" s="87"/>
      <c r="ABY47" s="87"/>
      <c r="ABZ47" s="87"/>
      <c r="ACA47" s="87"/>
      <c r="ACB47" s="87"/>
      <c r="ACC47" s="87"/>
      <c r="ACD47" s="87"/>
      <c r="ACE47" s="87"/>
      <c r="ACF47" s="87"/>
      <c r="ACG47" s="87"/>
      <c r="ACH47" s="87"/>
      <c r="ACI47" s="87"/>
      <c r="ACJ47" s="87"/>
      <c r="ACK47" s="87"/>
      <c r="ACL47" s="87"/>
      <c r="ACM47" s="87"/>
      <c r="ACN47" s="87"/>
      <c r="ACO47" s="87"/>
      <c r="ACP47" s="87"/>
      <c r="ACQ47" s="87"/>
      <c r="ACR47" s="87"/>
      <c r="ACS47" s="87"/>
      <c r="ACT47" s="87"/>
      <c r="ACU47" s="87"/>
      <c r="ACV47" s="87"/>
      <c r="ACW47" s="87"/>
      <c r="ACX47" s="87"/>
      <c r="ACY47" s="87"/>
      <c r="ACZ47" s="87"/>
      <c r="ADA47" s="87"/>
      <c r="ADB47" s="87"/>
      <c r="ADC47" s="87"/>
      <c r="ADD47" s="87"/>
      <c r="ADE47" s="87"/>
      <c r="ADF47" s="87"/>
      <c r="ADG47" s="87"/>
      <c r="ADH47" s="87"/>
      <c r="ADI47" s="87"/>
      <c r="ADJ47" s="87"/>
      <c r="ADK47" s="87"/>
      <c r="ADL47" s="87"/>
      <c r="ADM47" s="87"/>
      <c r="ADN47" s="87"/>
      <c r="ADO47" s="87"/>
      <c r="ADP47" s="87"/>
      <c r="ADQ47" s="87"/>
      <c r="ADR47" s="87"/>
      <c r="ADS47" s="87"/>
      <c r="ADT47" s="87"/>
      <c r="ADU47" s="87"/>
      <c r="ADV47" s="87"/>
      <c r="ADW47" s="87"/>
      <c r="ADX47" s="87"/>
      <c r="ADY47" s="87"/>
      <c r="ADZ47" s="87"/>
      <c r="AEA47" s="87"/>
      <c r="AEB47" s="87"/>
      <c r="AEC47" s="87"/>
      <c r="AED47" s="87"/>
      <c r="AEE47" s="87"/>
      <c r="AEF47" s="87"/>
      <c r="AEG47" s="87"/>
      <c r="AEH47" s="87"/>
      <c r="AEI47" s="87"/>
      <c r="AEJ47" s="87"/>
      <c r="AEK47" s="87"/>
      <c r="AEL47" s="87"/>
      <c r="AEM47" s="87"/>
      <c r="AEN47" s="87"/>
      <c r="AEO47" s="87"/>
      <c r="AEP47" s="87"/>
      <c r="AEQ47" s="87"/>
      <c r="AER47" s="87"/>
      <c r="AES47" s="87"/>
      <c r="AET47" s="87"/>
      <c r="AEU47" s="87"/>
      <c r="AEV47" s="87"/>
      <c r="AEW47" s="87"/>
      <c r="AEX47" s="87"/>
      <c r="AEY47" s="87"/>
      <c r="AEZ47" s="87"/>
      <c r="AFA47" s="87"/>
      <c r="AFB47" s="87"/>
      <c r="AFC47" s="87"/>
      <c r="AFD47" s="87"/>
      <c r="AFE47" s="87"/>
      <c r="AFF47" s="87"/>
      <c r="AFG47" s="87"/>
      <c r="AFH47" s="87"/>
      <c r="AFI47" s="87"/>
      <c r="AFJ47" s="87"/>
      <c r="AFK47" s="87"/>
      <c r="AFL47" s="87"/>
      <c r="AFM47" s="87"/>
      <c r="AFN47" s="87"/>
      <c r="AFO47" s="87"/>
      <c r="AFP47" s="87"/>
      <c r="AFQ47" s="87"/>
      <c r="AFR47" s="87"/>
      <c r="AFS47" s="87"/>
      <c r="AFT47" s="87"/>
      <c r="AFU47" s="87"/>
      <c r="AFV47" s="87"/>
      <c r="AFW47" s="87"/>
      <c r="AFX47" s="87"/>
      <c r="AFY47" s="87"/>
      <c r="AFZ47" s="87"/>
      <c r="AGA47" s="87"/>
      <c r="AGB47" s="87"/>
      <c r="AGC47" s="87"/>
      <c r="AGD47" s="87"/>
      <c r="AGE47" s="87"/>
      <c r="AGF47" s="87"/>
      <c r="AGG47" s="87"/>
      <c r="AGH47" s="87"/>
      <c r="AGI47" s="87"/>
      <c r="AGJ47" s="87"/>
      <c r="AGK47" s="87"/>
      <c r="AGL47" s="87"/>
      <c r="AGM47" s="87"/>
      <c r="AGN47" s="87"/>
      <c r="AGO47" s="87"/>
      <c r="AGP47" s="87"/>
      <c r="AGQ47" s="87"/>
      <c r="AGR47" s="87"/>
      <c r="AGS47" s="87"/>
      <c r="AGT47" s="87"/>
      <c r="AGU47" s="87"/>
      <c r="AGV47" s="87"/>
      <c r="AGW47" s="87"/>
      <c r="AGX47" s="87"/>
      <c r="AGY47" s="87"/>
      <c r="AGZ47" s="87"/>
      <c r="AHA47" s="87"/>
      <c r="AHB47" s="87"/>
      <c r="AHC47" s="87"/>
      <c r="AHD47" s="87"/>
      <c r="AHE47" s="87"/>
      <c r="AHF47" s="87"/>
      <c r="AHG47" s="87"/>
      <c r="AHH47" s="87"/>
      <c r="AHI47" s="87"/>
      <c r="AHJ47" s="87"/>
      <c r="AHK47" s="87"/>
      <c r="AHL47" s="87"/>
      <c r="AHM47" s="87"/>
      <c r="AHN47" s="87"/>
      <c r="AHO47" s="87"/>
      <c r="AHP47" s="87"/>
      <c r="AHQ47" s="87"/>
      <c r="AHR47" s="87"/>
      <c r="AHS47" s="87"/>
      <c r="AHT47" s="87"/>
      <c r="AHU47" s="87"/>
      <c r="AHV47" s="87"/>
      <c r="AHW47" s="87"/>
      <c r="AHX47" s="87"/>
      <c r="AHY47" s="87"/>
      <c r="AHZ47" s="87"/>
      <c r="AIA47" s="87"/>
      <c r="AIB47" s="87"/>
      <c r="AIC47" s="87"/>
      <c r="AID47" s="87"/>
      <c r="AIE47" s="87"/>
      <c r="AIF47" s="87"/>
      <c r="AIG47" s="87"/>
      <c r="AIH47" s="87"/>
      <c r="AII47" s="87"/>
      <c r="AIJ47" s="87"/>
      <c r="AIK47" s="87"/>
      <c r="AIL47" s="87"/>
      <c r="AIM47" s="87"/>
    </row>
    <row r="48" spans="1:923" ht="24.95" customHeight="1" x14ac:dyDescent="0.25">
      <c r="A48" s="168" t="s">
        <v>27</v>
      </c>
      <c r="B48" s="189">
        <f>SUM(B49:B50)</f>
        <v>0</v>
      </c>
      <c r="C48" s="188">
        <f>SUM(C49:C50)</f>
        <v>0</v>
      </c>
      <c r="D48" s="191" t="e">
        <f t="shared" si="13"/>
        <v>#DIV/0!</v>
      </c>
      <c r="E48" s="188">
        <f>SUM(E49:E50)</f>
        <v>0</v>
      </c>
      <c r="F48" s="191" t="e">
        <f t="shared" si="5"/>
        <v>#DIV/0!</v>
      </c>
      <c r="G48" s="189">
        <f>SUM(G49:G50)</f>
        <v>0</v>
      </c>
      <c r="H48" s="191" t="e">
        <f t="shared" si="6"/>
        <v>#DIV/0!</v>
      </c>
      <c r="I48" s="189">
        <f>SUM(I49:I50)</f>
        <v>0</v>
      </c>
      <c r="J48" s="191" t="e">
        <f t="shared" si="14"/>
        <v>#DIV/0!</v>
      </c>
      <c r="K48" s="189">
        <f>SUM(K49:K50)</f>
        <v>0</v>
      </c>
      <c r="L48" s="191" t="e">
        <f t="shared" si="15"/>
        <v>#DIV/0!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  <c r="PQ48" s="10"/>
      <c r="PR48" s="10"/>
      <c r="PS48" s="10"/>
      <c r="PT48" s="10"/>
      <c r="PU48" s="10"/>
      <c r="PV48" s="10"/>
      <c r="PW48" s="10"/>
      <c r="PX48" s="10"/>
      <c r="PY48" s="10"/>
      <c r="PZ48" s="10"/>
      <c r="QA48" s="10"/>
      <c r="QB48" s="10"/>
      <c r="QC48" s="10"/>
      <c r="QD48" s="10"/>
      <c r="QE48" s="10"/>
      <c r="QF48" s="10"/>
      <c r="QG48" s="10"/>
      <c r="QH48" s="10"/>
      <c r="QI48" s="10"/>
      <c r="QJ48" s="10"/>
      <c r="QK48" s="10"/>
      <c r="QL48" s="10"/>
      <c r="QM48" s="10"/>
      <c r="QN48" s="10"/>
      <c r="QO48" s="10"/>
      <c r="QP48" s="10"/>
      <c r="QQ48" s="10"/>
      <c r="QR48" s="10"/>
      <c r="QS48" s="10"/>
      <c r="QT48" s="10"/>
      <c r="QU48" s="10"/>
      <c r="QV48" s="10"/>
      <c r="QW48" s="10"/>
      <c r="QX48" s="10"/>
      <c r="QY48" s="10"/>
      <c r="QZ48" s="10"/>
      <c r="RA48" s="10"/>
      <c r="RB48" s="10"/>
      <c r="RC48" s="10"/>
      <c r="RD48" s="10"/>
      <c r="RE48" s="10"/>
      <c r="RF48" s="10"/>
      <c r="RG48" s="10"/>
      <c r="RH48" s="10"/>
      <c r="RI48" s="10"/>
      <c r="RJ48" s="10"/>
      <c r="RK48" s="10"/>
      <c r="RL48" s="10"/>
      <c r="RM48" s="10"/>
      <c r="RN48" s="10"/>
      <c r="RO48" s="10"/>
      <c r="RP48" s="10"/>
      <c r="RQ48" s="10"/>
      <c r="RR48" s="10"/>
      <c r="RS48" s="10"/>
      <c r="RT48" s="10"/>
      <c r="RU48" s="10"/>
      <c r="RV48" s="10"/>
      <c r="RW48" s="10"/>
      <c r="RX48" s="10"/>
      <c r="RY48" s="10"/>
      <c r="RZ48" s="10"/>
      <c r="SA48" s="10"/>
      <c r="SB48" s="10"/>
      <c r="SC48" s="10"/>
      <c r="SD48" s="10"/>
      <c r="SE48" s="10"/>
      <c r="SF48" s="10"/>
      <c r="SG48" s="10"/>
      <c r="SH48" s="10"/>
      <c r="SI48" s="10"/>
      <c r="SJ48" s="10"/>
      <c r="SK48" s="10"/>
      <c r="SL48" s="10"/>
      <c r="SM48" s="10"/>
      <c r="SN48" s="10"/>
      <c r="SO48" s="10"/>
      <c r="SP48" s="10"/>
      <c r="SQ48" s="10"/>
      <c r="SR48" s="10"/>
      <c r="SS48" s="10"/>
      <c r="ST48" s="10"/>
      <c r="SU48" s="10"/>
      <c r="SV48" s="10"/>
      <c r="SW48" s="10"/>
      <c r="SX48" s="10"/>
      <c r="SY48" s="10"/>
      <c r="SZ48" s="10"/>
      <c r="TA48" s="10"/>
      <c r="TB48" s="10"/>
      <c r="TC48" s="10"/>
      <c r="TD48" s="10"/>
      <c r="TE48" s="10"/>
      <c r="TF48" s="10"/>
      <c r="TG48" s="10"/>
      <c r="TH48" s="10"/>
      <c r="TI48" s="10"/>
      <c r="TJ48" s="10"/>
      <c r="TK48" s="10"/>
      <c r="TL48" s="10"/>
      <c r="TM48" s="10"/>
      <c r="TN48" s="10"/>
      <c r="TO48" s="10"/>
      <c r="TP48" s="10"/>
      <c r="TQ48" s="10"/>
      <c r="TR48" s="10"/>
      <c r="TS48" s="10"/>
      <c r="TT48" s="10"/>
      <c r="TU48" s="10"/>
      <c r="TV48" s="10"/>
      <c r="TW48" s="10"/>
      <c r="TX48" s="10"/>
      <c r="TY48" s="10"/>
      <c r="TZ48" s="10"/>
      <c r="UA48" s="10"/>
      <c r="UB48" s="10"/>
      <c r="UC48" s="10"/>
      <c r="UD48" s="10"/>
      <c r="UE48" s="10"/>
      <c r="UF48" s="10"/>
      <c r="UG48" s="10"/>
      <c r="UH48" s="10"/>
      <c r="UI48" s="10"/>
      <c r="UJ48" s="10"/>
      <c r="UK48" s="10"/>
      <c r="UL48" s="10"/>
      <c r="UM48" s="10"/>
      <c r="UN48" s="10"/>
      <c r="UO48" s="10"/>
      <c r="UP48" s="10"/>
      <c r="UQ48" s="10"/>
      <c r="UR48" s="10"/>
      <c r="US48" s="10"/>
      <c r="UT48" s="10"/>
      <c r="UU48" s="10"/>
      <c r="UV48" s="10"/>
      <c r="UW48" s="10"/>
      <c r="UX48" s="10"/>
      <c r="UY48" s="10"/>
      <c r="UZ48" s="10"/>
      <c r="VA48" s="10"/>
      <c r="VB48" s="10"/>
      <c r="VC48" s="10"/>
      <c r="VD48" s="10"/>
      <c r="VE48" s="10"/>
      <c r="VF48" s="10"/>
      <c r="VG48" s="10"/>
      <c r="VH48" s="10"/>
      <c r="VI48" s="10"/>
      <c r="VJ48" s="10"/>
      <c r="VK48" s="10"/>
      <c r="VL48" s="10"/>
      <c r="VM48" s="10"/>
      <c r="VN48" s="10"/>
      <c r="VO48" s="10"/>
      <c r="VP48" s="10"/>
      <c r="VQ48" s="10"/>
      <c r="VR48" s="10"/>
      <c r="VS48" s="10"/>
      <c r="VT48" s="10"/>
      <c r="VU48" s="10"/>
      <c r="VV48" s="10"/>
      <c r="VW48" s="10"/>
      <c r="VX48" s="10"/>
      <c r="VY48" s="10"/>
      <c r="VZ48" s="10"/>
      <c r="WA48" s="10"/>
      <c r="WB48" s="10"/>
      <c r="WC48" s="10"/>
      <c r="WD48" s="10"/>
      <c r="WE48" s="10"/>
      <c r="WF48" s="10"/>
      <c r="WG48" s="10"/>
      <c r="WH48" s="10"/>
      <c r="WI48" s="10"/>
      <c r="WJ48" s="10"/>
      <c r="WK48" s="10"/>
      <c r="WL48" s="10"/>
      <c r="WM48" s="10"/>
      <c r="WN48" s="10"/>
      <c r="WO48" s="10"/>
      <c r="WP48" s="10"/>
      <c r="WQ48" s="10"/>
      <c r="WR48" s="10"/>
      <c r="WS48" s="10"/>
      <c r="WT48" s="10"/>
      <c r="WU48" s="10"/>
      <c r="WV48" s="10"/>
      <c r="WW48" s="10"/>
      <c r="WX48" s="10"/>
      <c r="WY48" s="10"/>
      <c r="WZ48" s="10"/>
      <c r="XA48" s="10"/>
      <c r="XB48" s="10"/>
      <c r="XC48" s="10"/>
      <c r="XD48" s="10"/>
      <c r="XE48" s="10"/>
      <c r="XF48" s="10"/>
      <c r="XG48" s="10"/>
      <c r="XH48" s="10"/>
      <c r="XI48" s="10"/>
      <c r="XJ48" s="10"/>
      <c r="XK48" s="10"/>
      <c r="XL48" s="10"/>
      <c r="XM48" s="10"/>
      <c r="XN48" s="10"/>
      <c r="XO48" s="10"/>
      <c r="XP48" s="10"/>
      <c r="XQ48" s="10"/>
      <c r="XR48" s="10"/>
      <c r="XS48" s="10"/>
      <c r="XT48" s="10"/>
      <c r="XU48" s="10"/>
      <c r="XV48" s="10"/>
      <c r="XW48" s="10"/>
      <c r="XX48" s="10"/>
      <c r="XY48" s="10"/>
      <c r="XZ48" s="10"/>
      <c r="YA48" s="10"/>
      <c r="YB48" s="10"/>
      <c r="YC48" s="10"/>
      <c r="YD48" s="10"/>
      <c r="YE48" s="10"/>
      <c r="YF48" s="10"/>
      <c r="YG48" s="10"/>
      <c r="YH48" s="10"/>
      <c r="YI48" s="10"/>
      <c r="YJ48" s="10"/>
      <c r="YK48" s="10"/>
      <c r="YL48" s="10"/>
      <c r="YM48" s="10"/>
      <c r="YN48" s="10"/>
      <c r="YO48" s="10"/>
      <c r="YP48" s="10"/>
      <c r="YQ48" s="10"/>
      <c r="YR48" s="10"/>
      <c r="YS48" s="10"/>
      <c r="YT48" s="10"/>
      <c r="YU48" s="10"/>
      <c r="YV48" s="10"/>
      <c r="YW48" s="10"/>
      <c r="YX48" s="10"/>
      <c r="YY48" s="10"/>
      <c r="YZ48" s="10"/>
      <c r="ZA48" s="10"/>
      <c r="ZB48" s="10"/>
      <c r="ZC48" s="10"/>
      <c r="ZD48" s="10"/>
      <c r="ZE48" s="10"/>
      <c r="ZF48" s="10"/>
      <c r="ZG48" s="10"/>
      <c r="ZH48" s="10"/>
      <c r="ZI48" s="10"/>
      <c r="ZJ48" s="10"/>
      <c r="ZK48" s="10"/>
      <c r="ZL48" s="10"/>
      <c r="ZM48" s="10"/>
      <c r="ZN48" s="10"/>
      <c r="ZO48" s="10"/>
      <c r="ZP48" s="10"/>
      <c r="ZQ48" s="10"/>
      <c r="ZR48" s="10"/>
      <c r="ZS48" s="10"/>
      <c r="ZT48" s="10"/>
      <c r="ZU48" s="10"/>
      <c r="ZV48" s="10"/>
      <c r="ZW48" s="10"/>
      <c r="ZX48" s="10"/>
      <c r="ZY48" s="10"/>
      <c r="ZZ48" s="10"/>
      <c r="AAA48" s="10"/>
      <c r="AAB48" s="10"/>
      <c r="AAC48" s="10"/>
      <c r="AAD48" s="10"/>
      <c r="AAE48" s="10"/>
      <c r="AAF48" s="10"/>
      <c r="AAG48" s="10"/>
      <c r="AAH48" s="10"/>
      <c r="AAI48" s="10"/>
      <c r="AAJ48" s="10"/>
      <c r="AAK48" s="10"/>
      <c r="AAL48" s="10"/>
      <c r="AAM48" s="10"/>
      <c r="AAN48" s="10"/>
      <c r="AAO48" s="10"/>
      <c r="AAP48" s="10"/>
      <c r="AAQ48" s="10"/>
      <c r="AAR48" s="10"/>
      <c r="AAS48" s="10"/>
      <c r="AAT48" s="10"/>
      <c r="AAU48" s="10"/>
      <c r="AAV48" s="10"/>
      <c r="AAW48" s="10"/>
      <c r="AAX48" s="10"/>
      <c r="AAY48" s="10"/>
      <c r="AAZ48" s="10"/>
      <c r="ABA48" s="10"/>
      <c r="ABB48" s="10"/>
      <c r="ABC48" s="10"/>
      <c r="ABD48" s="10"/>
      <c r="ABE48" s="10"/>
      <c r="ABF48" s="10"/>
      <c r="ABG48" s="10"/>
      <c r="ABH48" s="10"/>
      <c r="ABI48" s="10"/>
      <c r="ABJ48" s="10"/>
      <c r="ABK48" s="10"/>
      <c r="ABL48" s="10"/>
      <c r="ABM48" s="10"/>
      <c r="ABN48" s="10"/>
      <c r="ABO48" s="10"/>
      <c r="ABP48" s="10"/>
      <c r="ABQ48" s="10"/>
      <c r="ABR48" s="10"/>
      <c r="ABS48" s="10"/>
      <c r="ABT48" s="10"/>
      <c r="ABU48" s="10"/>
      <c r="ABV48" s="10"/>
      <c r="ABW48" s="10"/>
      <c r="ABX48" s="10"/>
      <c r="ABY48" s="10"/>
      <c r="ABZ48" s="10"/>
      <c r="ACA48" s="10"/>
      <c r="ACB48" s="10"/>
      <c r="ACC48" s="10"/>
      <c r="ACD48" s="10"/>
      <c r="ACE48" s="10"/>
      <c r="ACF48" s="10"/>
      <c r="ACG48" s="10"/>
      <c r="ACH48" s="10"/>
      <c r="ACI48" s="10"/>
      <c r="ACJ48" s="10"/>
      <c r="ACK48" s="10"/>
      <c r="ACL48" s="10"/>
      <c r="ACM48" s="10"/>
      <c r="ACN48" s="10"/>
      <c r="ACO48" s="10"/>
      <c r="ACP48" s="10"/>
      <c r="ACQ48" s="10"/>
      <c r="ACR48" s="10"/>
      <c r="ACS48" s="10"/>
      <c r="ACT48" s="10"/>
      <c r="ACU48" s="10"/>
      <c r="ACV48" s="10"/>
      <c r="ACW48" s="10"/>
      <c r="ACX48" s="10"/>
      <c r="ACY48" s="10"/>
      <c r="ACZ48" s="10"/>
      <c r="ADA48" s="10"/>
      <c r="ADB48" s="10"/>
      <c r="ADC48" s="10"/>
      <c r="ADD48" s="10"/>
      <c r="ADE48" s="10"/>
      <c r="ADF48" s="10"/>
      <c r="ADG48" s="10"/>
      <c r="ADH48" s="10"/>
      <c r="ADI48" s="10"/>
      <c r="ADJ48" s="10"/>
      <c r="ADK48" s="10"/>
      <c r="ADL48" s="10"/>
      <c r="ADM48" s="10"/>
      <c r="ADN48" s="10"/>
      <c r="ADO48" s="10"/>
      <c r="ADP48" s="10"/>
      <c r="ADQ48" s="10"/>
      <c r="ADR48" s="10"/>
      <c r="ADS48" s="10"/>
      <c r="ADT48" s="10"/>
      <c r="ADU48" s="10"/>
      <c r="ADV48" s="10"/>
      <c r="ADW48" s="10"/>
      <c r="ADX48" s="10"/>
      <c r="ADY48" s="10"/>
      <c r="ADZ48" s="10"/>
      <c r="AEA48" s="10"/>
      <c r="AEB48" s="10"/>
      <c r="AEC48" s="10"/>
      <c r="AED48" s="10"/>
      <c r="AEE48" s="10"/>
      <c r="AEF48" s="10"/>
      <c r="AEG48" s="10"/>
      <c r="AEH48" s="10"/>
      <c r="AEI48" s="10"/>
      <c r="AEJ48" s="10"/>
      <c r="AEK48" s="10"/>
      <c r="AEL48" s="10"/>
      <c r="AEM48" s="10"/>
      <c r="AEN48" s="10"/>
      <c r="AEO48" s="10"/>
      <c r="AEP48" s="10"/>
      <c r="AEQ48" s="10"/>
      <c r="AER48" s="10"/>
      <c r="AES48" s="10"/>
      <c r="AET48" s="10"/>
      <c r="AEU48" s="10"/>
      <c r="AEV48" s="10"/>
      <c r="AEW48" s="10"/>
      <c r="AEX48" s="10"/>
      <c r="AEY48" s="10"/>
      <c r="AEZ48" s="10"/>
      <c r="AFA48" s="10"/>
      <c r="AFB48" s="10"/>
      <c r="AFC48" s="10"/>
      <c r="AFD48" s="10"/>
      <c r="AFE48" s="10"/>
      <c r="AFF48" s="10"/>
      <c r="AFG48" s="10"/>
      <c r="AFH48" s="10"/>
      <c r="AFI48" s="10"/>
      <c r="AFJ48" s="10"/>
      <c r="AFK48" s="10"/>
      <c r="AFL48" s="10"/>
      <c r="AFM48" s="10"/>
      <c r="AFN48" s="10"/>
      <c r="AFO48" s="10"/>
      <c r="AFP48" s="10"/>
      <c r="AFQ48" s="10"/>
      <c r="AFR48" s="10"/>
      <c r="AFS48" s="10"/>
      <c r="AFT48" s="10"/>
      <c r="AFU48" s="10"/>
      <c r="AFV48" s="10"/>
      <c r="AFW48" s="10"/>
      <c r="AFX48" s="10"/>
      <c r="AFY48" s="10"/>
      <c r="AFZ48" s="10"/>
      <c r="AGA48" s="10"/>
      <c r="AGB48" s="10"/>
      <c r="AGC48" s="10"/>
      <c r="AGD48" s="10"/>
      <c r="AGE48" s="10"/>
      <c r="AGF48" s="10"/>
      <c r="AGG48" s="10"/>
      <c r="AGH48" s="10"/>
      <c r="AGI48" s="10"/>
      <c r="AGJ48" s="10"/>
      <c r="AGK48" s="10"/>
      <c r="AGL48" s="10"/>
      <c r="AGM48" s="10"/>
      <c r="AGN48" s="10"/>
      <c r="AGO48" s="10"/>
      <c r="AGP48" s="10"/>
      <c r="AGQ48" s="10"/>
      <c r="AGR48" s="10"/>
      <c r="AGS48" s="10"/>
      <c r="AGT48" s="10"/>
      <c r="AGU48" s="10"/>
      <c r="AGV48" s="10"/>
      <c r="AGW48" s="10"/>
      <c r="AGX48" s="10"/>
      <c r="AGY48" s="10"/>
      <c r="AGZ48" s="10"/>
      <c r="AHA48" s="10"/>
      <c r="AHB48" s="10"/>
      <c r="AHC48" s="10"/>
      <c r="AHD48" s="10"/>
      <c r="AHE48" s="10"/>
      <c r="AHF48" s="10"/>
      <c r="AHG48" s="10"/>
      <c r="AHH48" s="10"/>
      <c r="AHI48" s="10"/>
      <c r="AHJ48" s="10"/>
      <c r="AHK48" s="10"/>
      <c r="AHL48" s="10"/>
      <c r="AHM48" s="10"/>
      <c r="AHN48" s="10"/>
      <c r="AHO48" s="10"/>
      <c r="AHP48" s="10"/>
      <c r="AHQ48" s="10"/>
      <c r="AHR48" s="10"/>
      <c r="AHS48" s="10"/>
      <c r="AHT48" s="10"/>
      <c r="AHU48" s="10"/>
      <c r="AHV48" s="10"/>
      <c r="AHW48" s="10"/>
      <c r="AHX48" s="10"/>
      <c r="AHY48" s="10"/>
      <c r="AHZ48" s="10"/>
      <c r="AIA48" s="10"/>
      <c r="AIB48" s="10"/>
      <c r="AIC48" s="10"/>
      <c r="AID48" s="10"/>
      <c r="AIE48" s="10"/>
      <c r="AIF48" s="10"/>
      <c r="AIG48" s="10"/>
      <c r="AIH48" s="10"/>
      <c r="AII48" s="10"/>
      <c r="AIJ48" s="10"/>
      <c r="AIK48" s="10"/>
      <c r="AIL48" s="10"/>
      <c r="AIM48" s="10"/>
    </row>
    <row r="49" spans="1:923" s="6" customFormat="1" ht="15" customHeight="1" x14ac:dyDescent="0.2">
      <c r="A49" s="166" t="s">
        <v>55</v>
      </c>
      <c r="B49" s="196"/>
      <c r="C49" s="197"/>
      <c r="D49" s="191" t="e">
        <f t="shared" si="13"/>
        <v>#DIV/0!</v>
      </c>
      <c r="E49" s="197"/>
      <c r="F49" s="191" t="e">
        <f t="shared" si="5"/>
        <v>#DIV/0!</v>
      </c>
      <c r="G49" s="196"/>
      <c r="H49" s="191" t="e">
        <f t="shared" si="6"/>
        <v>#DIV/0!</v>
      </c>
      <c r="I49" s="196"/>
      <c r="J49" s="191" t="e">
        <f t="shared" si="14"/>
        <v>#DIV/0!</v>
      </c>
      <c r="K49" s="196"/>
      <c r="L49" s="191" t="e">
        <f t="shared" si="15"/>
        <v>#DIV/0!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  <c r="IN49" s="87"/>
      <c r="IO49" s="87"/>
      <c r="IP49" s="87"/>
      <c r="IQ49" s="87"/>
      <c r="IR49" s="87"/>
      <c r="IS49" s="87"/>
      <c r="IT49" s="87"/>
      <c r="IU49" s="87"/>
      <c r="IV49" s="87"/>
      <c r="IW49" s="87"/>
      <c r="IX49" s="87"/>
      <c r="IY49" s="87"/>
      <c r="IZ49" s="87"/>
      <c r="JA49" s="87"/>
      <c r="JB49" s="87"/>
      <c r="JC49" s="87"/>
      <c r="JD49" s="87"/>
      <c r="JE49" s="87"/>
      <c r="JF49" s="87"/>
      <c r="JG49" s="87"/>
      <c r="JH49" s="87"/>
      <c r="JI49" s="87"/>
      <c r="JJ49" s="87"/>
      <c r="JK49" s="87"/>
      <c r="JL49" s="87"/>
      <c r="JM49" s="87"/>
      <c r="JN49" s="87"/>
      <c r="JO49" s="87"/>
      <c r="JP49" s="87"/>
      <c r="JQ49" s="87"/>
      <c r="JR49" s="87"/>
      <c r="JS49" s="87"/>
      <c r="JT49" s="87"/>
      <c r="JU49" s="87"/>
      <c r="JV49" s="87"/>
      <c r="JW49" s="87"/>
      <c r="JX49" s="87"/>
      <c r="JY49" s="87"/>
      <c r="JZ49" s="87"/>
      <c r="KA49" s="87"/>
      <c r="KB49" s="87"/>
      <c r="KC49" s="87"/>
      <c r="KD49" s="87"/>
      <c r="KE49" s="87"/>
      <c r="KF49" s="87"/>
      <c r="KG49" s="87"/>
      <c r="KH49" s="87"/>
      <c r="KI49" s="87"/>
      <c r="KJ49" s="87"/>
      <c r="KK49" s="87"/>
      <c r="KL49" s="87"/>
      <c r="KM49" s="87"/>
      <c r="KN49" s="87"/>
      <c r="KO49" s="87"/>
      <c r="KP49" s="87"/>
      <c r="KQ49" s="87"/>
      <c r="KR49" s="87"/>
      <c r="KS49" s="87"/>
      <c r="KT49" s="87"/>
      <c r="KU49" s="87"/>
      <c r="KV49" s="87"/>
      <c r="KW49" s="87"/>
      <c r="KX49" s="87"/>
      <c r="KY49" s="87"/>
      <c r="KZ49" s="87"/>
      <c r="LA49" s="87"/>
      <c r="LB49" s="87"/>
      <c r="LC49" s="87"/>
      <c r="LD49" s="87"/>
      <c r="LE49" s="87"/>
      <c r="LF49" s="87"/>
      <c r="LG49" s="87"/>
      <c r="LH49" s="87"/>
      <c r="LI49" s="87"/>
      <c r="LJ49" s="87"/>
      <c r="LK49" s="87"/>
      <c r="LL49" s="87"/>
      <c r="LM49" s="87"/>
      <c r="LN49" s="87"/>
      <c r="LO49" s="87"/>
      <c r="LP49" s="87"/>
      <c r="LQ49" s="87"/>
      <c r="LR49" s="87"/>
      <c r="LS49" s="87"/>
      <c r="LT49" s="87"/>
      <c r="LU49" s="87"/>
      <c r="LV49" s="87"/>
      <c r="LW49" s="87"/>
      <c r="LX49" s="87"/>
      <c r="LY49" s="87"/>
      <c r="LZ49" s="87"/>
      <c r="MA49" s="87"/>
      <c r="MB49" s="87"/>
      <c r="MC49" s="87"/>
      <c r="MD49" s="87"/>
      <c r="ME49" s="87"/>
      <c r="MF49" s="87"/>
      <c r="MG49" s="87"/>
      <c r="MH49" s="87"/>
      <c r="MI49" s="87"/>
      <c r="MJ49" s="87"/>
      <c r="MK49" s="87"/>
      <c r="ML49" s="87"/>
      <c r="MM49" s="87"/>
      <c r="MN49" s="87"/>
      <c r="MO49" s="87"/>
      <c r="MP49" s="87"/>
      <c r="MQ49" s="87"/>
      <c r="MR49" s="87"/>
      <c r="MS49" s="87"/>
      <c r="MT49" s="87"/>
      <c r="MU49" s="87"/>
      <c r="MV49" s="87"/>
      <c r="MW49" s="87"/>
      <c r="MX49" s="87"/>
      <c r="MY49" s="87"/>
      <c r="MZ49" s="87"/>
      <c r="NA49" s="87"/>
      <c r="NB49" s="87"/>
      <c r="NC49" s="87"/>
      <c r="ND49" s="87"/>
      <c r="NE49" s="87"/>
      <c r="NF49" s="87"/>
      <c r="NG49" s="87"/>
      <c r="NH49" s="87"/>
      <c r="NI49" s="87"/>
      <c r="NJ49" s="87"/>
      <c r="NK49" s="87"/>
      <c r="NL49" s="87"/>
      <c r="NM49" s="87"/>
      <c r="NN49" s="87"/>
      <c r="NO49" s="87"/>
      <c r="NP49" s="87"/>
      <c r="NQ49" s="87"/>
      <c r="NR49" s="87"/>
      <c r="NS49" s="87"/>
      <c r="NT49" s="87"/>
      <c r="NU49" s="87"/>
      <c r="NV49" s="87"/>
      <c r="NW49" s="87"/>
      <c r="NX49" s="87"/>
      <c r="NY49" s="87"/>
      <c r="NZ49" s="87"/>
      <c r="OA49" s="87"/>
      <c r="OB49" s="87"/>
      <c r="OC49" s="87"/>
      <c r="OD49" s="87"/>
      <c r="OE49" s="87"/>
      <c r="OF49" s="87"/>
      <c r="OG49" s="87"/>
      <c r="OH49" s="87"/>
      <c r="OI49" s="87"/>
      <c r="OJ49" s="87"/>
      <c r="OK49" s="87"/>
      <c r="OL49" s="87"/>
      <c r="OM49" s="87"/>
      <c r="ON49" s="87"/>
      <c r="OO49" s="87"/>
      <c r="OP49" s="87"/>
      <c r="OQ49" s="87"/>
      <c r="OR49" s="87"/>
      <c r="OS49" s="87"/>
      <c r="OT49" s="87"/>
      <c r="OU49" s="87"/>
      <c r="OV49" s="87"/>
      <c r="OW49" s="87"/>
      <c r="OX49" s="87"/>
      <c r="OY49" s="87"/>
      <c r="OZ49" s="87"/>
      <c r="PA49" s="87"/>
      <c r="PB49" s="87"/>
      <c r="PC49" s="87"/>
      <c r="PD49" s="87"/>
      <c r="PE49" s="87"/>
      <c r="PF49" s="87"/>
      <c r="PG49" s="87"/>
      <c r="PH49" s="87"/>
      <c r="PI49" s="87"/>
      <c r="PJ49" s="87"/>
      <c r="PK49" s="87"/>
      <c r="PL49" s="87"/>
      <c r="PM49" s="87"/>
      <c r="PN49" s="87"/>
      <c r="PO49" s="87"/>
      <c r="PP49" s="87"/>
      <c r="PQ49" s="87"/>
      <c r="PR49" s="87"/>
      <c r="PS49" s="87"/>
      <c r="PT49" s="87"/>
      <c r="PU49" s="87"/>
      <c r="PV49" s="87"/>
      <c r="PW49" s="87"/>
      <c r="PX49" s="87"/>
      <c r="PY49" s="87"/>
      <c r="PZ49" s="87"/>
      <c r="QA49" s="87"/>
      <c r="QB49" s="87"/>
      <c r="QC49" s="87"/>
      <c r="QD49" s="87"/>
      <c r="QE49" s="87"/>
      <c r="QF49" s="87"/>
      <c r="QG49" s="87"/>
      <c r="QH49" s="87"/>
      <c r="QI49" s="87"/>
      <c r="QJ49" s="87"/>
      <c r="QK49" s="87"/>
      <c r="QL49" s="87"/>
      <c r="QM49" s="87"/>
      <c r="QN49" s="87"/>
      <c r="QO49" s="87"/>
      <c r="QP49" s="87"/>
      <c r="QQ49" s="87"/>
      <c r="QR49" s="87"/>
      <c r="QS49" s="87"/>
      <c r="QT49" s="87"/>
      <c r="QU49" s="87"/>
      <c r="QV49" s="87"/>
      <c r="QW49" s="87"/>
      <c r="QX49" s="87"/>
      <c r="QY49" s="87"/>
      <c r="QZ49" s="87"/>
      <c r="RA49" s="87"/>
      <c r="RB49" s="87"/>
      <c r="RC49" s="87"/>
      <c r="RD49" s="87"/>
      <c r="RE49" s="87"/>
      <c r="RF49" s="87"/>
      <c r="RG49" s="87"/>
      <c r="RH49" s="87"/>
      <c r="RI49" s="87"/>
      <c r="RJ49" s="87"/>
      <c r="RK49" s="87"/>
      <c r="RL49" s="87"/>
      <c r="RM49" s="87"/>
      <c r="RN49" s="87"/>
      <c r="RO49" s="87"/>
      <c r="RP49" s="87"/>
      <c r="RQ49" s="87"/>
      <c r="RR49" s="87"/>
      <c r="RS49" s="87"/>
      <c r="RT49" s="87"/>
      <c r="RU49" s="87"/>
      <c r="RV49" s="87"/>
      <c r="RW49" s="87"/>
      <c r="RX49" s="87"/>
      <c r="RY49" s="87"/>
      <c r="RZ49" s="87"/>
      <c r="SA49" s="87"/>
      <c r="SB49" s="87"/>
      <c r="SC49" s="87"/>
      <c r="SD49" s="87"/>
      <c r="SE49" s="87"/>
      <c r="SF49" s="87"/>
      <c r="SG49" s="87"/>
      <c r="SH49" s="87"/>
      <c r="SI49" s="87"/>
      <c r="SJ49" s="87"/>
      <c r="SK49" s="87"/>
      <c r="SL49" s="87"/>
      <c r="SM49" s="87"/>
      <c r="SN49" s="87"/>
      <c r="SO49" s="87"/>
      <c r="SP49" s="87"/>
      <c r="SQ49" s="87"/>
      <c r="SR49" s="87"/>
      <c r="SS49" s="87"/>
      <c r="ST49" s="87"/>
      <c r="SU49" s="87"/>
      <c r="SV49" s="87"/>
      <c r="SW49" s="87"/>
      <c r="SX49" s="87"/>
      <c r="SY49" s="87"/>
      <c r="SZ49" s="87"/>
      <c r="TA49" s="87"/>
      <c r="TB49" s="87"/>
      <c r="TC49" s="87"/>
      <c r="TD49" s="87"/>
      <c r="TE49" s="87"/>
      <c r="TF49" s="87"/>
      <c r="TG49" s="87"/>
      <c r="TH49" s="87"/>
      <c r="TI49" s="87"/>
      <c r="TJ49" s="87"/>
      <c r="TK49" s="87"/>
      <c r="TL49" s="87"/>
      <c r="TM49" s="87"/>
      <c r="TN49" s="87"/>
      <c r="TO49" s="87"/>
      <c r="TP49" s="87"/>
      <c r="TQ49" s="87"/>
      <c r="TR49" s="87"/>
      <c r="TS49" s="87"/>
      <c r="TT49" s="87"/>
      <c r="TU49" s="87"/>
      <c r="TV49" s="87"/>
      <c r="TW49" s="87"/>
      <c r="TX49" s="87"/>
      <c r="TY49" s="87"/>
      <c r="TZ49" s="87"/>
      <c r="UA49" s="87"/>
      <c r="UB49" s="87"/>
      <c r="UC49" s="87"/>
      <c r="UD49" s="87"/>
      <c r="UE49" s="87"/>
      <c r="UF49" s="87"/>
      <c r="UG49" s="87"/>
      <c r="UH49" s="87"/>
      <c r="UI49" s="87"/>
      <c r="UJ49" s="87"/>
      <c r="UK49" s="87"/>
      <c r="UL49" s="87"/>
      <c r="UM49" s="87"/>
      <c r="UN49" s="87"/>
      <c r="UO49" s="87"/>
      <c r="UP49" s="87"/>
      <c r="UQ49" s="87"/>
      <c r="UR49" s="87"/>
      <c r="US49" s="87"/>
      <c r="UT49" s="87"/>
      <c r="UU49" s="87"/>
      <c r="UV49" s="87"/>
      <c r="UW49" s="87"/>
      <c r="UX49" s="87"/>
      <c r="UY49" s="87"/>
      <c r="UZ49" s="87"/>
      <c r="VA49" s="87"/>
      <c r="VB49" s="87"/>
      <c r="VC49" s="87"/>
      <c r="VD49" s="87"/>
      <c r="VE49" s="87"/>
      <c r="VF49" s="87"/>
      <c r="VG49" s="87"/>
      <c r="VH49" s="87"/>
      <c r="VI49" s="87"/>
      <c r="VJ49" s="87"/>
      <c r="VK49" s="87"/>
      <c r="VL49" s="87"/>
      <c r="VM49" s="87"/>
      <c r="VN49" s="87"/>
      <c r="VO49" s="87"/>
      <c r="VP49" s="87"/>
      <c r="VQ49" s="87"/>
      <c r="VR49" s="87"/>
      <c r="VS49" s="87"/>
      <c r="VT49" s="87"/>
      <c r="VU49" s="87"/>
      <c r="VV49" s="87"/>
      <c r="VW49" s="87"/>
      <c r="VX49" s="87"/>
      <c r="VY49" s="87"/>
      <c r="VZ49" s="87"/>
      <c r="WA49" s="87"/>
      <c r="WB49" s="87"/>
      <c r="WC49" s="87"/>
      <c r="WD49" s="87"/>
      <c r="WE49" s="87"/>
      <c r="WF49" s="87"/>
      <c r="WG49" s="87"/>
      <c r="WH49" s="87"/>
      <c r="WI49" s="87"/>
      <c r="WJ49" s="87"/>
      <c r="WK49" s="87"/>
      <c r="WL49" s="87"/>
      <c r="WM49" s="87"/>
      <c r="WN49" s="87"/>
      <c r="WO49" s="87"/>
      <c r="WP49" s="87"/>
      <c r="WQ49" s="87"/>
      <c r="WR49" s="87"/>
      <c r="WS49" s="87"/>
      <c r="WT49" s="87"/>
      <c r="WU49" s="87"/>
      <c r="WV49" s="87"/>
      <c r="WW49" s="87"/>
      <c r="WX49" s="87"/>
      <c r="WY49" s="87"/>
      <c r="WZ49" s="87"/>
      <c r="XA49" s="87"/>
      <c r="XB49" s="87"/>
      <c r="XC49" s="87"/>
      <c r="XD49" s="87"/>
      <c r="XE49" s="87"/>
      <c r="XF49" s="87"/>
      <c r="XG49" s="87"/>
      <c r="XH49" s="87"/>
      <c r="XI49" s="87"/>
      <c r="XJ49" s="87"/>
      <c r="XK49" s="87"/>
      <c r="XL49" s="87"/>
      <c r="XM49" s="87"/>
      <c r="XN49" s="87"/>
      <c r="XO49" s="87"/>
      <c r="XP49" s="87"/>
      <c r="XQ49" s="87"/>
      <c r="XR49" s="87"/>
      <c r="XS49" s="87"/>
      <c r="XT49" s="87"/>
      <c r="XU49" s="87"/>
      <c r="XV49" s="87"/>
      <c r="XW49" s="87"/>
      <c r="XX49" s="87"/>
      <c r="XY49" s="87"/>
      <c r="XZ49" s="87"/>
      <c r="YA49" s="87"/>
      <c r="YB49" s="87"/>
      <c r="YC49" s="87"/>
      <c r="YD49" s="87"/>
      <c r="YE49" s="87"/>
      <c r="YF49" s="87"/>
      <c r="YG49" s="87"/>
      <c r="YH49" s="87"/>
      <c r="YI49" s="87"/>
      <c r="YJ49" s="87"/>
      <c r="YK49" s="87"/>
      <c r="YL49" s="87"/>
      <c r="YM49" s="87"/>
      <c r="YN49" s="87"/>
      <c r="YO49" s="87"/>
      <c r="YP49" s="87"/>
      <c r="YQ49" s="87"/>
      <c r="YR49" s="87"/>
      <c r="YS49" s="87"/>
      <c r="YT49" s="87"/>
      <c r="YU49" s="87"/>
      <c r="YV49" s="87"/>
      <c r="YW49" s="87"/>
      <c r="YX49" s="87"/>
      <c r="YY49" s="87"/>
      <c r="YZ49" s="87"/>
      <c r="ZA49" s="87"/>
      <c r="ZB49" s="87"/>
      <c r="ZC49" s="87"/>
      <c r="ZD49" s="87"/>
      <c r="ZE49" s="87"/>
      <c r="ZF49" s="87"/>
      <c r="ZG49" s="87"/>
      <c r="ZH49" s="87"/>
      <c r="ZI49" s="87"/>
      <c r="ZJ49" s="87"/>
      <c r="ZK49" s="87"/>
      <c r="ZL49" s="87"/>
      <c r="ZM49" s="87"/>
      <c r="ZN49" s="87"/>
      <c r="ZO49" s="87"/>
      <c r="ZP49" s="87"/>
      <c r="ZQ49" s="87"/>
      <c r="ZR49" s="87"/>
      <c r="ZS49" s="87"/>
      <c r="ZT49" s="87"/>
      <c r="ZU49" s="87"/>
      <c r="ZV49" s="87"/>
      <c r="ZW49" s="87"/>
      <c r="ZX49" s="87"/>
      <c r="ZY49" s="87"/>
      <c r="ZZ49" s="87"/>
      <c r="AAA49" s="87"/>
      <c r="AAB49" s="87"/>
      <c r="AAC49" s="87"/>
      <c r="AAD49" s="87"/>
      <c r="AAE49" s="87"/>
      <c r="AAF49" s="87"/>
      <c r="AAG49" s="87"/>
      <c r="AAH49" s="87"/>
      <c r="AAI49" s="87"/>
      <c r="AAJ49" s="87"/>
      <c r="AAK49" s="87"/>
      <c r="AAL49" s="87"/>
      <c r="AAM49" s="87"/>
      <c r="AAN49" s="87"/>
      <c r="AAO49" s="87"/>
      <c r="AAP49" s="87"/>
      <c r="AAQ49" s="87"/>
      <c r="AAR49" s="87"/>
      <c r="AAS49" s="87"/>
      <c r="AAT49" s="87"/>
      <c r="AAU49" s="87"/>
      <c r="AAV49" s="87"/>
      <c r="AAW49" s="87"/>
      <c r="AAX49" s="87"/>
      <c r="AAY49" s="87"/>
      <c r="AAZ49" s="87"/>
      <c r="ABA49" s="87"/>
      <c r="ABB49" s="87"/>
      <c r="ABC49" s="87"/>
      <c r="ABD49" s="87"/>
      <c r="ABE49" s="87"/>
      <c r="ABF49" s="87"/>
      <c r="ABG49" s="87"/>
      <c r="ABH49" s="87"/>
      <c r="ABI49" s="87"/>
      <c r="ABJ49" s="87"/>
      <c r="ABK49" s="87"/>
      <c r="ABL49" s="87"/>
      <c r="ABM49" s="87"/>
      <c r="ABN49" s="87"/>
      <c r="ABO49" s="87"/>
      <c r="ABP49" s="87"/>
      <c r="ABQ49" s="87"/>
      <c r="ABR49" s="87"/>
      <c r="ABS49" s="87"/>
      <c r="ABT49" s="87"/>
      <c r="ABU49" s="87"/>
      <c r="ABV49" s="87"/>
      <c r="ABW49" s="87"/>
      <c r="ABX49" s="87"/>
      <c r="ABY49" s="87"/>
      <c r="ABZ49" s="87"/>
      <c r="ACA49" s="87"/>
      <c r="ACB49" s="87"/>
      <c r="ACC49" s="87"/>
      <c r="ACD49" s="87"/>
      <c r="ACE49" s="87"/>
      <c r="ACF49" s="87"/>
      <c r="ACG49" s="87"/>
      <c r="ACH49" s="87"/>
      <c r="ACI49" s="87"/>
      <c r="ACJ49" s="87"/>
      <c r="ACK49" s="87"/>
      <c r="ACL49" s="87"/>
      <c r="ACM49" s="87"/>
      <c r="ACN49" s="87"/>
      <c r="ACO49" s="87"/>
      <c r="ACP49" s="87"/>
      <c r="ACQ49" s="87"/>
      <c r="ACR49" s="87"/>
      <c r="ACS49" s="87"/>
      <c r="ACT49" s="87"/>
      <c r="ACU49" s="87"/>
      <c r="ACV49" s="87"/>
      <c r="ACW49" s="87"/>
      <c r="ACX49" s="87"/>
      <c r="ACY49" s="87"/>
      <c r="ACZ49" s="87"/>
      <c r="ADA49" s="87"/>
      <c r="ADB49" s="87"/>
      <c r="ADC49" s="87"/>
      <c r="ADD49" s="87"/>
      <c r="ADE49" s="87"/>
      <c r="ADF49" s="87"/>
      <c r="ADG49" s="87"/>
      <c r="ADH49" s="87"/>
      <c r="ADI49" s="87"/>
      <c r="ADJ49" s="87"/>
      <c r="ADK49" s="87"/>
      <c r="ADL49" s="87"/>
      <c r="ADM49" s="87"/>
      <c r="ADN49" s="87"/>
      <c r="ADO49" s="87"/>
      <c r="ADP49" s="87"/>
      <c r="ADQ49" s="87"/>
      <c r="ADR49" s="87"/>
      <c r="ADS49" s="87"/>
      <c r="ADT49" s="87"/>
      <c r="ADU49" s="87"/>
      <c r="ADV49" s="87"/>
      <c r="ADW49" s="87"/>
      <c r="ADX49" s="87"/>
      <c r="ADY49" s="87"/>
      <c r="ADZ49" s="87"/>
      <c r="AEA49" s="87"/>
      <c r="AEB49" s="87"/>
      <c r="AEC49" s="87"/>
      <c r="AED49" s="87"/>
      <c r="AEE49" s="87"/>
      <c r="AEF49" s="87"/>
      <c r="AEG49" s="87"/>
      <c r="AEH49" s="87"/>
      <c r="AEI49" s="87"/>
      <c r="AEJ49" s="87"/>
      <c r="AEK49" s="87"/>
      <c r="AEL49" s="87"/>
      <c r="AEM49" s="87"/>
      <c r="AEN49" s="87"/>
      <c r="AEO49" s="87"/>
      <c r="AEP49" s="87"/>
      <c r="AEQ49" s="87"/>
      <c r="AER49" s="87"/>
      <c r="AES49" s="87"/>
      <c r="AET49" s="87"/>
      <c r="AEU49" s="87"/>
      <c r="AEV49" s="87"/>
      <c r="AEW49" s="87"/>
      <c r="AEX49" s="87"/>
      <c r="AEY49" s="87"/>
      <c r="AEZ49" s="87"/>
      <c r="AFA49" s="87"/>
      <c r="AFB49" s="87"/>
      <c r="AFC49" s="87"/>
      <c r="AFD49" s="87"/>
      <c r="AFE49" s="87"/>
      <c r="AFF49" s="87"/>
      <c r="AFG49" s="87"/>
      <c r="AFH49" s="87"/>
      <c r="AFI49" s="87"/>
      <c r="AFJ49" s="87"/>
      <c r="AFK49" s="87"/>
      <c r="AFL49" s="87"/>
      <c r="AFM49" s="87"/>
      <c r="AFN49" s="87"/>
      <c r="AFO49" s="87"/>
      <c r="AFP49" s="87"/>
      <c r="AFQ49" s="87"/>
      <c r="AFR49" s="87"/>
      <c r="AFS49" s="87"/>
      <c r="AFT49" s="87"/>
      <c r="AFU49" s="87"/>
      <c r="AFV49" s="87"/>
      <c r="AFW49" s="87"/>
      <c r="AFX49" s="87"/>
      <c r="AFY49" s="87"/>
      <c r="AFZ49" s="87"/>
      <c r="AGA49" s="87"/>
      <c r="AGB49" s="87"/>
      <c r="AGC49" s="87"/>
      <c r="AGD49" s="87"/>
      <c r="AGE49" s="87"/>
      <c r="AGF49" s="87"/>
      <c r="AGG49" s="87"/>
      <c r="AGH49" s="87"/>
      <c r="AGI49" s="87"/>
      <c r="AGJ49" s="87"/>
      <c r="AGK49" s="87"/>
      <c r="AGL49" s="87"/>
      <c r="AGM49" s="87"/>
      <c r="AGN49" s="87"/>
      <c r="AGO49" s="87"/>
      <c r="AGP49" s="87"/>
      <c r="AGQ49" s="87"/>
      <c r="AGR49" s="87"/>
      <c r="AGS49" s="87"/>
      <c r="AGT49" s="87"/>
      <c r="AGU49" s="87"/>
      <c r="AGV49" s="87"/>
      <c r="AGW49" s="87"/>
      <c r="AGX49" s="87"/>
      <c r="AGY49" s="87"/>
      <c r="AGZ49" s="87"/>
      <c r="AHA49" s="87"/>
      <c r="AHB49" s="87"/>
      <c r="AHC49" s="87"/>
      <c r="AHD49" s="87"/>
      <c r="AHE49" s="87"/>
      <c r="AHF49" s="87"/>
      <c r="AHG49" s="87"/>
      <c r="AHH49" s="87"/>
      <c r="AHI49" s="87"/>
      <c r="AHJ49" s="87"/>
      <c r="AHK49" s="87"/>
      <c r="AHL49" s="87"/>
      <c r="AHM49" s="87"/>
      <c r="AHN49" s="87"/>
      <c r="AHO49" s="87"/>
      <c r="AHP49" s="87"/>
      <c r="AHQ49" s="87"/>
      <c r="AHR49" s="87"/>
      <c r="AHS49" s="87"/>
      <c r="AHT49" s="87"/>
      <c r="AHU49" s="87"/>
      <c r="AHV49" s="87"/>
      <c r="AHW49" s="87"/>
      <c r="AHX49" s="87"/>
      <c r="AHY49" s="87"/>
      <c r="AHZ49" s="87"/>
      <c r="AIA49" s="87"/>
      <c r="AIB49" s="87"/>
      <c r="AIC49" s="87"/>
      <c r="AID49" s="87"/>
      <c r="AIE49" s="87"/>
      <c r="AIF49" s="87"/>
      <c r="AIG49" s="87"/>
      <c r="AIH49" s="87"/>
      <c r="AII49" s="87"/>
      <c r="AIJ49" s="87"/>
      <c r="AIK49" s="87"/>
      <c r="AIL49" s="87"/>
      <c r="AIM49" s="87"/>
    </row>
    <row r="50" spans="1:923" s="6" customFormat="1" ht="15" customHeight="1" x14ac:dyDescent="0.2">
      <c r="A50" s="166" t="s">
        <v>55</v>
      </c>
      <c r="B50" s="196"/>
      <c r="C50" s="197"/>
      <c r="D50" s="191" t="e">
        <f t="shared" si="13"/>
        <v>#DIV/0!</v>
      </c>
      <c r="E50" s="197"/>
      <c r="F50" s="191" t="e">
        <f t="shared" si="5"/>
        <v>#DIV/0!</v>
      </c>
      <c r="G50" s="196"/>
      <c r="H50" s="191" t="e">
        <f t="shared" si="6"/>
        <v>#DIV/0!</v>
      </c>
      <c r="I50" s="196"/>
      <c r="J50" s="191" t="e">
        <f t="shared" si="14"/>
        <v>#DIV/0!</v>
      </c>
      <c r="K50" s="196"/>
      <c r="L50" s="191" t="e">
        <f t="shared" si="15"/>
        <v>#DIV/0!</v>
      </c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  <c r="IS50" s="87"/>
      <c r="IT50" s="87"/>
      <c r="IU50" s="87"/>
      <c r="IV50" s="87"/>
      <c r="IW50" s="87"/>
      <c r="IX50" s="87"/>
      <c r="IY50" s="87"/>
      <c r="IZ50" s="87"/>
      <c r="JA50" s="87"/>
      <c r="JB50" s="87"/>
      <c r="JC50" s="87"/>
      <c r="JD50" s="87"/>
      <c r="JE50" s="87"/>
      <c r="JF50" s="87"/>
      <c r="JG50" s="87"/>
      <c r="JH50" s="87"/>
      <c r="JI50" s="87"/>
      <c r="JJ50" s="87"/>
      <c r="JK50" s="87"/>
      <c r="JL50" s="87"/>
      <c r="JM50" s="87"/>
      <c r="JN50" s="87"/>
      <c r="JO50" s="87"/>
      <c r="JP50" s="87"/>
      <c r="JQ50" s="87"/>
      <c r="JR50" s="87"/>
      <c r="JS50" s="87"/>
      <c r="JT50" s="87"/>
      <c r="JU50" s="87"/>
      <c r="JV50" s="87"/>
      <c r="JW50" s="87"/>
      <c r="JX50" s="87"/>
      <c r="JY50" s="87"/>
      <c r="JZ50" s="87"/>
      <c r="KA50" s="87"/>
      <c r="KB50" s="87"/>
      <c r="KC50" s="87"/>
      <c r="KD50" s="87"/>
      <c r="KE50" s="87"/>
      <c r="KF50" s="87"/>
      <c r="KG50" s="87"/>
      <c r="KH50" s="87"/>
      <c r="KI50" s="87"/>
      <c r="KJ50" s="87"/>
      <c r="KK50" s="87"/>
      <c r="KL50" s="87"/>
      <c r="KM50" s="87"/>
      <c r="KN50" s="87"/>
      <c r="KO50" s="87"/>
      <c r="KP50" s="87"/>
      <c r="KQ50" s="87"/>
      <c r="KR50" s="87"/>
      <c r="KS50" s="87"/>
      <c r="KT50" s="87"/>
      <c r="KU50" s="87"/>
      <c r="KV50" s="87"/>
      <c r="KW50" s="87"/>
      <c r="KX50" s="87"/>
      <c r="KY50" s="87"/>
      <c r="KZ50" s="87"/>
      <c r="LA50" s="87"/>
      <c r="LB50" s="87"/>
      <c r="LC50" s="87"/>
      <c r="LD50" s="87"/>
      <c r="LE50" s="87"/>
      <c r="LF50" s="87"/>
      <c r="LG50" s="87"/>
      <c r="LH50" s="87"/>
      <c r="LI50" s="87"/>
      <c r="LJ50" s="87"/>
      <c r="LK50" s="87"/>
      <c r="LL50" s="87"/>
      <c r="LM50" s="87"/>
      <c r="LN50" s="87"/>
      <c r="LO50" s="87"/>
      <c r="LP50" s="87"/>
      <c r="LQ50" s="87"/>
      <c r="LR50" s="87"/>
      <c r="LS50" s="87"/>
      <c r="LT50" s="87"/>
      <c r="LU50" s="87"/>
      <c r="LV50" s="87"/>
      <c r="LW50" s="87"/>
      <c r="LX50" s="87"/>
      <c r="LY50" s="87"/>
      <c r="LZ50" s="87"/>
      <c r="MA50" s="87"/>
      <c r="MB50" s="87"/>
      <c r="MC50" s="87"/>
      <c r="MD50" s="87"/>
      <c r="ME50" s="87"/>
      <c r="MF50" s="87"/>
      <c r="MG50" s="87"/>
      <c r="MH50" s="87"/>
      <c r="MI50" s="87"/>
      <c r="MJ50" s="87"/>
      <c r="MK50" s="87"/>
      <c r="ML50" s="87"/>
      <c r="MM50" s="87"/>
      <c r="MN50" s="87"/>
      <c r="MO50" s="87"/>
      <c r="MP50" s="87"/>
      <c r="MQ50" s="87"/>
      <c r="MR50" s="87"/>
      <c r="MS50" s="87"/>
      <c r="MT50" s="87"/>
      <c r="MU50" s="87"/>
      <c r="MV50" s="87"/>
      <c r="MW50" s="87"/>
      <c r="MX50" s="87"/>
      <c r="MY50" s="87"/>
      <c r="MZ50" s="87"/>
      <c r="NA50" s="87"/>
      <c r="NB50" s="87"/>
      <c r="NC50" s="87"/>
      <c r="ND50" s="87"/>
      <c r="NE50" s="87"/>
      <c r="NF50" s="87"/>
      <c r="NG50" s="87"/>
      <c r="NH50" s="87"/>
      <c r="NI50" s="87"/>
      <c r="NJ50" s="87"/>
      <c r="NK50" s="87"/>
      <c r="NL50" s="87"/>
      <c r="NM50" s="87"/>
      <c r="NN50" s="87"/>
      <c r="NO50" s="87"/>
      <c r="NP50" s="87"/>
      <c r="NQ50" s="87"/>
      <c r="NR50" s="87"/>
      <c r="NS50" s="87"/>
      <c r="NT50" s="87"/>
      <c r="NU50" s="87"/>
      <c r="NV50" s="87"/>
      <c r="NW50" s="87"/>
      <c r="NX50" s="87"/>
      <c r="NY50" s="87"/>
      <c r="NZ50" s="87"/>
      <c r="OA50" s="87"/>
      <c r="OB50" s="87"/>
      <c r="OC50" s="87"/>
      <c r="OD50" s="87"/>
      <c r="OE50" s="87"/>
      <c r="OF50" s="87"/>
      <c r="OG50" s="87"/>
      <c r="OH50" s="87"/>
      <c r="OI50" s="87"/>
      <c r="OJ50" s="87"/>
      <c r="OK50" s="87"/>
      <c r="OL50" s="87"/>
      <c r="OM50" s="87"/>
      <c r="ON50" s="87"/>
      <c r="OO50" s="87"/>
      <c r="OP50" s="87"/>
      <c r="OQ50" s="87"/>
      <c r="OR50" s="87"/>
      <c r="OS50" s="87"/>
      <c r="OT50" s="87"/>
      <c r="OU50" s="87"/>
      <c r="OV50" s="87"/>
      <c r="OW50" s="87"/>
      <c r="OX50" s="87"/>
      <c r="OY50" s="87"/>
      <c r="OZ50" s="87"/>
      <c r="PA50" s="87"/>
      <c r="PB50" s="87"/>
      <c r="PC50" s="87"/>
      <c r="PD50" s="87"/>
      <c r="PE50" s="87"/>
      <c r="PF50" s="87"/>
      <c r="PG50" s="87"/>
      <c r="PH50" s="87"/>
      <c r="PI50" s="87"/>
      <c r="PJ50" s="87"/>
      <c r="PK50" s="87"/>
      <c r="PL50" s="87"/>
      <c r="PM50" s="87"/>
      <c r="PN50" s="87"/>
      <c r="PO50" s="87"/>
      <c r="PP50" s="87"/>
      <c r="PQ50" s="87"/>
      <c r="PR50" s="87"/>
      <c r="PS50" s="87"/>
      <c r="PT50" s="87"/>
      <c r="PU50" s="87"/>
      <c r="PV50" s="87"/>
      <c r="PW50" s="87"/>
      <c r="PX50" s="87"/>
      <c r="PY50" s="87"/>
      <c r="PZ50" s="87"/>
      <c r="QA50" s="87"/>
      <c r="QB50" s="87"/>
      <c r="QC50" s="87"/>
      <c r="QD50" s="87"/>
      <c r="QE50" s="87"/>
      <c r="QF50" s="87"/>
      <c r="QG50" s="87"/>
      <c r="QH50" s="87"/>
      <c r="QI50" s="87"/>
      <c r="QJ50" s="87"/>
      <c r="QK50" s="87"/>
      <c r="QL50" s="87"/>
      <c r="QM50" s="87"/>
      <c r="QN50" s="87"/>
      <c r="QO50" s="87"/>
      <c r="QP50" s="87"/>
      <c r="QQ50" s="87"/>
      <c r="QR50" s="87"/>
      <c r="QS50" s="87"/>
      <c r="QT50" s="87"/>
      <c r="QU50" s="87"/>
      <c r="QV50" s="87"/>
      <c r="QW50" s="87"/>
      <c r="QX50" s="87"/>
      <c r="QY50" s="87"/>
      <c r="QZ50" s="87"/>
      <c r="RA50" s="87"/>
      <c r="RB50" s="87"/>
      <c r="RC50" s="87"/>
      <c r="RD50" s="87"/>
      <c r="RE50" s="87"/>
      <c r="RF50" s="87"/>
      <c r="RG50" s="87"/>
      <c r="RH50" s="87"/>
      <c r="RI50" s="87"/>
      <c r="RJ50" s="87"/>
      <c r="RK50" s="87"/>
      <c r="RL50" s="87"/>
      <c r="RM50" s="87"/>
      <c r="RN50" s="87"/>
      <c r="RO50" s="87"/>
      <c r="RP50" s="87"/>
      <c r="RQ50" s="87"/>
      <c r="RR50" s="87"/>
      <c r="RS50" s="87"/>
      <c r="RT50" s="87"/>
      <c r="RU50" s="87"/>
      <c r="RV50" s="87"/>
      <c r="RW50" s="87"/>
      <c r="RX50" s="87"/>
      <c r="RY50" s="87"/>
      <c r="RZ50" s="87"/>
      <c r="SA50" s="87"/>
      <c r="SB50" s="87"/>
      <c r="SC50" s="87"/>
      <c r="SD50" s="87"/>
      <c r="SE50" s="87"/>
      <c r="SF50" s="87"/>
      <c r="SG50" s="87"/>
      <c r="SH50" s="87"/>
      <c r="SI50" s="87"/>
      <c r="SJ50" s="87"/>
      <c r="SK50" s="87"/>
      <c r="SL50" s="87"/>
      <c r="SM50" s="87"/>
      <c r="SN50" s="87"/>
      <c r="SO50" s="87"/>
      <c r="SP50" s="87"/>
      <c r="SQ50" s="87"/>
      <c r="SR50" s="87"/>
      <c r="SS50" s="87"/>
      <c r="ST50" s="87"/>
      <c r="SU50" s="87"/>
      <c r="SV50" s="87"/>
      <c r="SW50" s="87"/>
      <c r="SX50" s="87"/>
      <c r="SY50" s="87"/>
      <c r="SZ50" s="87"/>
      <c r="TA50" s="87"/>
      <c r="TB50" s="87"/>
      <c r="TC50" s="87"/>
      <c r="TD50" s="87"/>
      <c r="TE50" s="87"/>
      <c r="TF50" s="87"/>
      <c r="TG50" s="87"/>
      <c r="TH50" s="87"/>
      <c r="TI50" s="87"/>
      <c r="TJ50" s="87"/>
      <c r="TK50" s="87"/>
      <c r="TL50" s="87"/>
      <c r="TM50" s="87"/>
      <c r="TN50" s="87"/>
      <c r="TO50" s="87"/>
      <c r="TP50" s="87"/>
      <c r="TQ50" s="87"/>
      <c r="TR50" s="87"/>
      <c r="TS50" s="87"/>
      <c r="TT50" s="87"/>
      <c r="TU50" s="87"/>
      <c r="TV50" s="87"/>
      <c r="TW50" s="87"/>
      <c r="TX50" s="87"/>
      <c r="TY50" s="87"/>
      <c r="TZ50" s="87"/>
      <c r="UA50" s="87"/>
      <c r="UB50" s="87"/>
      <c r="UC50" s="87"/>
      <c r="UD50" s="87"/>
      <c r="UE50" s="87"/>
      <c r="UF50" s="87"/>
      <c r="UG50" s="87"/>
      <c r="UH50" s="87"/>
      <c r="UI50" s="87"/>
      <c r="UJ50" s="87"/>
      <c r="UK50" s="87"/>
      <c r="UL50" s="87"/>
      <c r="UM50" s="87"/>
      <c r="UN50" s="87"/>
      <c r="UO50" s="87"/>
      <c r="UP50" s="87"/>
      <c r="UQ50" s="87"/>
      <c r="UR50" s="87"/>
      <c r="US50" s="87"/>
      <c r="UT50" s="87"/>
      <c r="UU50" s="87"/>
      <c r="UV50" s="87"/>
      <c r="UW50" s="87"/>
      <c r="UX50" s="87"/>
      <c r="UY50" s="87"/>
      <c r="UZ50" s="87"/>
      <c r="VA50" s="87"/>
      <c r="VB50" s="87"/>
      <c r="VC50" s="87"/>
      <c r="VD50" s="87"/>
      <c r="VE50" s="87"/>
      <c r="VF50" s="87"/>
      <c r="VG50" s="87"/>
      <c r="VH50" s="87"/>
      <c r="VI50" s="87"/>
      <c r="VJ50" s="87"/>
      <c r="VK50" s="87"/>
      <c r="VL50" s="87"/>
      <c r="VM50" s="87"/>
      <c r="VN50" s="87"/>
      <c r="VO50" s="87"/>
      <c r="VP50" s="87"/>
      <c r="VQ50" s="87"/>
      <c r="VR50" s="87"/>
      <c r="VS50" s="87"/>
      <c r="VT50" s="87"/>
      <c r="VU50" s="87"/>
      <c r="VV50" s="87"/>
      <c r="VW50" s="87"/>
      <c r="VX50" s="87"/>
      <c r="VY50" s="87"/>
      <c r="VZ50" s="87"/>
      <c r="WA50" s="87"/>
      <c r="WB50" s="87"/>
      <c r="WC50" s="87"/>
      <c r="WD50" s="87"/>
      <c r="WE50" s="87"/>
      <c r="WF50" s="87"/>
      <c r="WG50" s="87"/>
      <c r="WH50" s="87"/>
      <c r="WI50" s="87"/>
      <c r="WJ50" s="87"/>
      <c r="WK50" s="87"/>
      <c r="WL50" s="87"/>
      <c r="WM50" s="87"/>
      <c r="WN50" s="87"/>
      <c r="WO50" s="87"/>
      <c r="WP50" s="87"/>
      <c r="WQ50" s="87"/>
      <c r="WR50" s="87"/>
      <c r="WS50" s="87"/>
      <c r="WT50" s="87"/>
      <c r="WU50" s="87"/>
      <c r="WV50" s="87"/>
      <c r="WW50" s="87"/>
      <c r="WX50" s="87"/>
      <c r="WY50" s="87"/>
      <c r="WZ50" s="87"/>
      <c r="XA50" s="87"/>
      <c r="XB50" s="87"/>
      <c r="XC50" s="87"/>
      <c r="XD50" s="87"/>
      <c r="XE50" s="87"/>
      <c r="XF50" s="87"/>
      <c r="XG50" s="87"/>
      <c r="XH50" s="87"/>
      <c r="XI50" s="87"/>
      <c r="XJ50" s="87"/>
      <c r="XK50" s="87"/>
      <c r="XL50" s="87"/>
      <c r="XM50" s="87"/>
      <c r="XN50" s="87"/>
      <c r="XO50" s="87"/>
      <c r="XP50" s="87"/>
      <c r="XQ50" s="87"/>
      <c r="XR50" s="87"/>
      <c r="XS50" s="87"/>
      <c r="XT50" s="87"/>
      <c r="XU50" s="87"/>
      <c r="XV50" s="87"/>
      <c r="XW50" s="87"/>
      <c r="XX50" s="87"/>
      <c r="XY50" s="87"/>
      <c r="XZ50" s="87"/>
      <c r="YA50" s="87"/>
      <c r="YB50" s="87"/>
      <c r="YC50" s="87"/>
      <c r="YD50" s="87"/>
      <c r="YE50" s="87"/>
      <c r="YF50" s="87"/>
      <c r="YG50" s="87"/>
      <c r="YH50" s="87"/>
      <c r="YI50" s="87"/>
      <c r="YJ50" s="87"/>
      <c r="YK50" s="87"/>
      <c r="YL50" s="87"/>
      <c r="YM50" s="87"/>
      <c r="YN50" s="87"/>
      <c r="YO50" s="87"/>
      <c r="YP50" s="87"/>
      <c r="YQ50" s="87"/>
      <c r="YR50" s="87"/>
      <c r="YS50" s="87"/>
      <c r="YT50" s="87"/>
      <c r="YU50" s="87"/>
      <c r="YV50" s="87"/>
      <c r="YW50" s="87"/>
      <c r="YX50" s="87"/>
      <c r="YY50" s="87"/>
      <c r="YZ50" s="87"/>
      <c r="ZA50" s="87"/>
      <c r="ZB50" s="87"/>
      <c r="ZC50" s="87"/>
      <c r="ZD50" s="87"/>
      <c r="ZE50" s="87"/>
      <c r="ZF50" s="87"/>
      <c r="ZG50" s="87"/>
      <c r="ZH50" s="87"/>
      <c r="ZI50" s="87"/>
      <c r="ZJ50" s="87"/>
      <c r="ZK50" s="87"/>
      <c r="ZL50" s="87"/>
      <c r="ZM50" s="87"/>
      <c r="ZN50" s="87"/>
      <c r="ZO50" s="87"/>
      <c r="ZP50" s="87"/>
      <c r="ZQ50" s="87"/>
      <c r="ZR50" s="87"/>
      <c r="ZS50" s="87"/>
      <c r="ZT50" s="87"/>
      <c r="ZU50" s="87"/>
      <c r="ZV50" s="87"/>
      <c r="ZW50" s="87"/>
      <c r="ZX50" s="87"/>
      <c r="ZY50" s="87"/>
      <c r="ZZ50" s="87"/>
      <c r="AAA50" s="87"/>
      <c r="AAB50" s="87"/>
      <c r="AAC50" s="87"/>
      <c r="AAD50" s="87"/>
      <c r="AAE50" s="87"/>
      <c r="AAF50" s="87"/>
      <c r="AAG50" s="87"/>
      <c r="AAH50" s="87"/>
      <c r="AAI50" s="87"/>
      <c r="AAJ50" s="87"/>
      <c r="AAK50" s="87"/>
      <c r="AAL50" s="87"/>
      <c r="AAM50" s="87"/>
      <c r="AAN50" s="87"/>
      <c r="AAO50" s="87"/>
      <c r="AAP50" s="87"/>
      <c r="AAQ50" s="87"/>
      <c r="AAR50" s="87"/>
      <c r="AAS50" s="87"/>
      <c r="AAT50" s="87"/>
      <c r="AAU50" s="87"/>
      <c r="AAV50" s="87"/>
      <c r="AAW50" s="87"/>
      <c r="AAX50" s="87"/>
      <c r="AAY50" s="87"/>
      <c r="AAZ50" s="87"/>
      <c r="ABA50" s="87"/>
      <c r="ABB50" s="87"/>
      <c r="ABC50" s="87"/>
      <c r="ABD50" s="87"/>
      <c r="ABE50" s="87"/>
      <c r="ABF50" s="87"/>
      <c r="ABG50" s="87"/>
      <c r="ABH50" s="87"/>
      <c r="ABI50" s="87"/>
      <c r="ABJ50" s="87"/>
      <c r="ABK50" s="87"/>
      <c r="ABL50" s="87"/>
      <c r="ABM50" s="87"/>
      <c r="ABN50" s="87"/>
      <c r="ABO50" s="87"/>
      <c r="ABP50" s="87"/>
      <c r="ABQ50" s="87"/>
      <c r="ABR50" s="87"/>
      <c r="ABS50" s="87"/>
      <c r="ABT50" s="87"/>
      <c r="ABU50" s="87"/>
      <c r="ABV50" s="87"/>
      <c r="ABW50" s="87"/>
      <c r="ABX50" s="87"/>
      <c r="ABY50" s="87"/>
      <c r="ABZ50" s="87"/>
      <c r="ACA50" s="87"/>
      <c r="ACB50" s="87"/>
      <c r="ACC50" s="87"/>
      <c r="ACD50" s="87"/>
      <c r="ACE50" s="87"/>
      <c r="ACF50" s="87"/>
      <c r="ACG50" s="87"/>
      <c r="ACH50" s="87"/>
      <c r="ACI50" s="87"/>
      <c r="ACJ50" s="87"/>
      <c r="ACK50" s="87"/>
      <c r="ACL50" s="87"/>
      <c r="ACM50" s="87"/>
      <c r="ACN50" s="87"/>
      <c r="ACO50" s="87"/>
      <c r="ACP50" s="87"/>
      <c r="ACQ50" s="87"/>
      <c r="ACR50" s="87"/>
      <c r="ACS50" s="87"/>
      <c r="ACT50" s="87"/>
      <c r="ACU50" s="87"/>
      <c r="ACV50" s="87"/>
      <c r="ACW50" s="87"/>
      <c r="ACX50" s="87"/>
      <c r="ACY50" s="87"/>
      <c r="ACZ50" s="87"/>
      <c r="ADA50" s="87"/>
      <c r="ADB50" s="87"/>
      <c r="ADC50" s="87"/>
      <c r="ADD50" s="87"/>
      <c r="ADE50" s="87"/>
      <c r="ADF50" s="87"/>
      <c r="ADG50" s="87"/>
      <c r="ADH50" s="87"/>
      <c r="ADI50" s="87"/>
      <c r="ADJ50" s="87"/>
      <c r="ADK50" s="87"/>
      <c r="ADL50" s="87"/>
      <c r="ADM50" s="87"/>
      <c r="ADN50" s="87"/>
      <c r="ADO50" s="87"/>
      <c r="ADP50" s="87"/>
      <c r="ADQ50" s="87"/>
      <c r="ADR50" s="87"/>
      <c r="ADS50" s="87"/>
      <c r="ADT50" s="87"/>
      <c r="ADU50" s="87"/>
      <c r="ADV50" s="87"/>
      <c r="ADW50" s="87"/>
      <c r="ADX50" s="87"/>
      <c r="ADY50" s="87"/>
      <c r="ADZ50" s="87"/>
      <c r="AEA50" s="87"/>
      <c r="AEB50" s="87"/>
      <c r="AEC50" s="87"/>
      <c r="AED50" s="87"/>
      <c r="AEE50" s="87"/>
      <c r="AEF50" s="87"/>
      <c r="AEG50" s="87"/>
      <c r="AEH50" s="87"/>
      <c r="AEI50" s="87"/>
      <c r="AEJ50" s="87"/>
      <c r="AEK50" s="87"/>
      <c r="AEL50" s="87"/>
      <c r="AEM50" s="87"/>
      <c r="AEN50" s="87"/>
      <c r="AEO50" s="87"/>
      <c r="AEP50" s="87"/>
      <c r="AEQ50" s="87"/>
      <c r="AER50" s="87"/>
      <c r="AES50" s="87"/>
      <c r="AET50" s="87"/>
      <c r="AEU50" s="87"/>
      <c r="AEV50" s="87"/>
      <c r="AEW50" s="87"/>
      <c r="AEX50" s="87"/>
      <c r="AEY50" s="87"/>
      <c r="AEZ50" s="87"/>
      <c r="AFA50" s="87"/>
      <c r="AFB50" s="87"/>
      <c r="AFC50" s="87"/>
      <c r="AFD50" s="87"/>
      <c r="AFE50" s="87"/>
      <c r="AFF50" s="87"/>
      <c r="AFG50" s="87"/>
      <c r="AFH50" s="87"/>
      <c r="AFI50" s="87"/>
      <c r="AFJ50" s="87"/>
      <c r="AFK50" s="87"/>
      <c r="AFL50" s="87"/>
      <c r="AFM50" s="87"/>
      <c r="AFN50" s="87"/>
      <c r="AFO50" s="87"/>
      <c r="AFP50" s="87"/>
      <c r="AFQ50" s="87"/>
      <c r="AFR50" s="87"/>
      <c r="AFS50" s="87"/>
      <c r="AFT50" s="87"/>
      <c r="AFU50" s="87"/>
      <c r="AFV50" s="87"/>
      <c r="AFW50" s="87"/>
      <c r="AFX50" s="87"/>
      <c r="AFY50" s="87"/>
      <c r="AFZ50" s="87"/>
      <c r="AGA50" s="87"/>
      <c r="AGB50" s="87"/>
      <c r="AGC50" s="87"/>
      <c r="AGD50" s="87"/>
      <c r="AGE50" s="87"/>
      <c r="AGF50" s="87"/>
      <c r="AGG50" s="87"/>
      <c r="AGH50" s="87"/>
      <c r="AGI50" s="87"/>
      <c r="AGJ50" s="87"/>
      <c r="AGK50" s="87"/>
      <c r="AGL50" s="87"/>
      <c r="AGM50" s="87"/>
      <c r="AGN50" s="87"/>
      <c r="AGO50" s="87"/>
      <c r="AGP50" s="87"/>
      <c r="AGQ50" s="87"/>
      <c r="AGR50" s="87"/>
      <c r="AGS50" s="87"/>
      <c r="AGT50" s="87"/>
      <c r="AGU50" s="87"/>
      <c r="AGV50" s="87"/>
      <c r="AGW50" s="87"/>
      <c r="AGX50" s="87"/>
      <c r="AGY50" s="87"/>
      <c r="AGZ50" s="87"/>
      <c r="AHA50" s="87"/>
      <c r="AHB50" s="87"/>
      <c r="AHC50" s="87"/>
      <c r="AHD50" s="87"/>
      <c r="AHE50" s="87"/>
      <c r="AHF50" s="87"/>
      <c r="AHG50" s="87"/>
      <c r="AHH50" s="87"/>
      <c r="AHI50" s="87"/>
      <c r="AHJ50" s="87"/>
      <c r="AHK50" s="87"/>
      <c r="AHL50" s="87"/>
      <c r="AHM50" s="87"/>
      <c r="AHN50" s="87"/>
      <c r="AHO50" s="87"/>
      <c r="AHP50" s="87"/>
      <c r="AHQ50" s="87"/>
      <c r="AHR50" s="87"/>
      <c r="AHS50" s="87"/>
      <c r="AHT50" s="87"/>
      <c r="AHU50" s="87"/>
      <c r="AHV50" s="87"/>
      <c r="AHW50" s="87"/>
      <c r="AHX50" s="87"/>
      <c r="AHY50" s="87"/>
      <c r="AHZ50" s="87"/>
      <c r="AIA50" s="87"/>
      <c r="AIB50" s="87"/>
      <c r="AIC50" s="87"/>
      <c r="AID50" s="87"/>
      <c r="AIE50" s="87"/>
      <c r="AIF50" s="87"/>
      <c r="AIG50" s="87"/>
      <c r="AIH50" s="87"/>
      <c r="AII50" s="87"/>
      <c r="AIJ50" s="87"/>
      <c r="AIK50" s="87"/>
      <c r="AIL50" s="87"/>
      <c r="AIM50" s="87"/>
    </row>
    <row r="51" spans="1:923" ht="19.5" customHeight="1" x14ac:dyDescent="0.25">
      <c r="A51" s="168" t="s">
        <v>28</v>
      </c>
      <c r="B51" s="189">
        <f>SUM(B52:B53)</f>
        <v>0</v>
      </c>
      <c r="C51" s="188">
        <f>SUM(C52:C53)</f>
        <v>0</v>
      </c>
      <c r="D51" s="191" t="e">
        <f t="shared" si="13"/>
        <v>#DIV/0!</v>
      </c>
      <c r="E51" s="188">
        <f>SUM(E52:E53)</f>
        <v>0</v>
      </c>
      <c r="F51" s="191" t="e">
        <f t="shared" si="5"/>
        <v>#DIV/0!</v>
      </c>
      <c r="G51" s="189">
        <f>SUM(G52:G53)</f>
        <v>0</v>
      </c>
      <c r="H51" s="191" t="e">
        <f t="shared" si="6"/>
        <v>#DIV/0!</v>
      </c>
      <c r="I51" s="189">
        <f>SUM(I52:I53)</f>
        <v>0</v>
      </c>
      <c r="J51" s="191" t="e">
        <f t="shared" si="14"/>
        <v>#DIV/0!</v>
      </c>
      <c r="K51" s="189">
        <f>SUM(K52:K53)</f>
        <v>0</v>
      </c>
      <c r="L51" s="191" t="e">
        <f t="shared" si="15"/>
        <v>#DIV/0!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  <c r="PQ51" s="10"/>
      <c r="PR51" s="10"/>
      <c r="PS51" s="10"/>
      <c r="PT51" s="10"/>
      <c r="PU51" s="10"/>
      <c r="PV51" s="10"/>
      <c r="PW51" s="10"/>
      <c r="PX51" s="10"/>
      <c r="PY51" s="10"/>
      <c r="PZ51" s="10"/>
      <c r="QA51" s="10"/>
      <c r="QB51" s="10"/>
      <c r="QC51" s="10"/>
      <c r="QD51" s="10"/>
      <c r="QE51" s="10"/>
      <c r="QF51" s="10"/>
      <c r="QG51" s="10"/>
      <c r="QH51" s="10"/>
      <c r="QI51" s="10"/>
      <c r="QJ51" s="10"/>
      <c r="QK51" s="10"/>
      <c r="QL51" s="10"/>
      <c r="QM51" s="10"/>
      <c r="QN51" s="10"/>
      <c r="QO51" s="10"/>
      <c r="QP51" s="10"/>
      <c r="QQ51" s="10"/>
      <c r="QR51" s="10"/>
      <c r="QS51" s="10"/>
      <c r="QT51" s="10"/>
      <c r="QU51" s="10"/>
      <c r="QV51" s="10"/>
      <c r="QW51" s="10"/>
      <c r="QX51" s="10"/>
      <c r="QY51" s="10"/>
      <c r="QZ51" s="10"/>
      <c r="RA51" s="10"/>
      <c r="RB51" s="10"/>
      <c r="RC51" s="10"/>
      <c r="RD51" s="10"/>
      <c r="RE51" s="10"/>
      <c r="RF51" s="10"/>
      <c r="RG51" s="10"/>
      <c r="RH51" s="10"/>
      <c r="RI51" s="10"/>
      <c r="RJ51" s="10"/>
      <c r="RK51" s="10"/>
      <c r="RL51" s="10"/>
      <c r="RM51" s="10"/>
      <c r="RN51" s="10"/>
      <c r="RO51" s="10"/>
      <c r="RP51" s="10"/>
      <c r="RQ51" s="10"/>
      <c r="RR51" s="10"/>
      <c r="RS51" s="10"/>
      <c r="RT51" s="10"/>
      <c r="RU51" s="10"/>
      <c r="RV51" s="10"/>
      <c r="RW51" s="10"/>
      <c r="RX51" s="10"/>
      <c r="RY51" s="10"/>
      <c r="RZ51" s="10"/>
      <c r="SA51" s="10"/>
      <c r="SB51" s="10"/>
      <c r="SC51" s="10"/>
      <c r="SD51" s="10"/>
      <c r="SE51" s="10"/>
      <c r="SF51" s="10"/>
      <c r="SG51" s="10"/>
      <c r="SH51" s="10"/>
      <c r="SI51" s="10"/>
      <c r="SJ51" s="10"/>
      <c r="SK51" s="10"/>
      <c r="SL51" s="10"/>
      <c r="SM51" s="10"/>
      <c r="SN51" s="10"/>
      <c r="SO51" s="10"/>
      <c r="SP51" s="10"/>
      <c r="SQ51" s="10"/>
      <c r="SR51" s="10"/>
      <c r="SS51" s="10"/>
      <c r="ST51" s="10"/>
      <c r="SU51" s="10"/>
      <c r="SV51" s="10"/>
      <c r="SW51" s="10"/>
      <c r="SX51" s="10"/>
      <c r="SY51" s="10"/>
      <c r="SZ51" s="10"/>
      <c r="TA51" s="10"/>
      <c r="TB51" s="10"/>
      <c r="TC51" s="10"/>
      <c r="TD51" s="10"/>
      <c r="TE51" s="10"/>
      <c r="TF51" s="10"/>
      <c r="TG51" s="10"/>
      <c r="TH51" s="10"/>
      <c r="TI51" s="10"/>
      <c r="TJ51" s="10"/>
      <c r="TK51" s="10"/>
      <c r="TL51" s="10"/>
      <c r="TM51" s="10"/>
      <c r="TN51" s="10"/>
      <c r="TO51" s="10"/>
      <c r="TP51" s="10"/>
      <c r="TQ51" s="10"/>
      <c r="TR51" s="10"/>
      <c r="TS51" s="10"/>
      <c r="TT51" s="10"/>
      <c r="TU51" s="10"/>
      <c r="TV51" s="10"/>
      <c r="TW51" s="10"/>
      <c r="TX51" s="10"/>
      <c r="TY51" s="10"/>
      <c r="TZ51" s="10"/>
      <c r="UA51" s="10"/>
      <c r="UB51" s="10"/>
      <c r="UC51" s="10"/>
      <c r="UD51" s="10"/>
      <c r="UE51" s="10"/>
      <c r="UF51" s="10"/>
      <c r="UG51" s="10"/>
      <c r="UH51" s="10"/>
      <c r="UI51" s="10"/>
      <c r="UJ51" s="10"/>
      <c r="UK51" s="10"/>
      <c r="UL51" s="10"/>
      <c r="UM51" s="10"/>
      <c r="UN51" s="10"/>
      <c r="UO51" s="10"/>
      <c r="UP51" s="10"/>
      <c r="UQ51" s="10"/>
      <c r="UR51" s="10"/>
      <c r="US51" s="10"/>
      <c r="UT51" s="10"/>
      <c r="UU51" s="10"/>
      <c r="UV51" s="10"/>
      <c r="UW51" s="10"/>
      <c r="UX51" s="10"/>
      <c r="UY51" s="10"/>
      <c r="UZ51" s="10"/>
      <c r="VA51" s="10"/>
      <c r="VB51" s="10"/>
      <c r="VC51" s="10"/>
      <c r="VD51" s="10"/>
      <c r="VE51" s="10"/>
      <c r="VF51" s="10"/>
      <c r="VG51" s="10"/>
      <c r="VH51" s="10"/>
      <c r="VI51" s="10"/>
      <c r="VJ51" s="10"/>
      <c r="VK51" s="10"/>
      <c r="VL51" s="10"/>
      <c r="VM51" s="10"/>
      <c r="VN51" s="10"/>
      <c r="VO51" s="10"/>
      <c r="VP51" s="10"/>
      <c r="VQ51" s="10"/>
      <c r="VR51" s="10"/>
      <c r="VS51" s="10"/>
      <c r="VT51" s="10"/>
      <c r="VU51" s="10"/>
      <c r="VV51" s="10"/>
      <c r="VW51" s="10"/>
      <c r="VX51" s="10"/>
      <c r="VY51" s="10"/>
      <c r="VZ51" s="10"/>
      <c r="WA51" s="10"/>
      <c r="WB51" s="10"/>
      <c r="WC51" s="10"/>
      <c r="WD51" s="10"/>
      <c r="WE51" s="10"/>
      <c r="WF51" s="10"/>
      <c r="WG51" s="10"/>
      <c r="WH51" s="10"/>
      <c r="WI51" s="10"/>
      <c r="WJ51" s="10"/>
      <c r="WK51" s="10"/>
      <c r="WL51" s="10"/>
      <c r="WM51" s="10"/>
      <c r="WN51" s="10"/>
      <c r="WO51" s="10"/>
      <c r="WP51" s="10"/>
      <c r="WQ51" s="10"/>
      <c r="WR51" s="10"/>
      <c r="WS51" s="10"/>
      <c r="WT51" s="10"/>
      <c r="WU51" s="10"/>
      <c r="WV51" s="10"/>
      <c r="WW51" s="10"/>
      <c r="WX51" s="10"/>
      <c r="WY51" s="10"/>
      <c r="WZ51" s="10"/>
      <c r="XA51" s="10"/>
      <c r="XB51" s="10"/>
      <c r="XC51" s="10"/>
      <c r="XD51" s="10"/>
      <c r="XE51" s="10"/>
      <c r="XF51" s="10"/>
      <c r="XG51" s="10"/>
      <c r="XH51" s="10"/>
      <c r="XI51" s="10"/>
      <c r="XJ51" s="10"/>
      <c r="XK51" s="10"/>
      <c r="XL51" s="10"/>
      <c r="XM51" s="10"/>
      <c r="XN51" s="10"/>
      <c r="XO51" s="10"/>
      <c r="XP51" s="10"/>
      <c r="XQ51" s="10"/>
      <c r="XR51" s="10"/>
      <c r="XS51" s="10"/>
      <c r="XT51" s="10"/>
      <c r="XU51" s="10"/>
      <c r="XV51" s="10"/>
      <c r="XW51" s="10"/>
      <c r="XX51" s="10"/>
      <c r="XY51" s="10"/>
      <c r="XZ51" s="10"/>
      <c r="YA51" s="10"/>
      <c r="YB51" s="10"/>
      <c r="YC51" s="10"/>
      <c r="YD51" s="10"/>
      <c r="YE51" s="10"/>
      <c r="YF51" s="10"/>
      <c r="YG51" s="10"/>
      <c r="YH51" s="10"/>
      <c r="YI51" s="10"/>
      <c r="YJ51" s="10"/>
      <c r="YK51" s="10"/>
      <c r="YL51" s="10"/>
      <c r="YM51" s="10"/>
      <c r="YN51" s="10"/>
      <c r="YO51" s="10"/>
      <c r="YP51" s="10"/>
      <c r="YQ51" s="10"/>
      <c r="YR51" s="10"/>
      <c r="YS51" s="10"/>
      <c r="YT51" s="10"/>
      <c r="YU51" s="10"/>
      <c r="YV51" s="10"/>
      <c r="YW51" s="10"/>
      <c r="YX51" s="10"/>
      <c r="YY51" s="10"/>
      <c r="YZ51" s="10"/>
      <c r="ZA51" s="10"/>
      <c r="ZB51" s="10"/>
      <c r="ZC51" s="10"/>
      <c r="ZD51" s="10"/>
      <c r="ZE51" s="10"/>
      <c r="ZF51" s="10"/>
      <c r="ZG51" s="10"/>
      <c r="ZH51" s="10"/>
      <c r="ZI51" s="10"/>
      <c r="ZJ51" s="10"/>
      <c r="ZK51" s="10"/>
      <c r="ZL51" s="10"/>
      <c r="ZM51" s="10"/>
      <c r="ZN51" s="10"/>
      <c r="ZO51" s="10"/>
      <c r="ZP51" s="10"/>
      <c r="ZQ51" s="10"/>
      <c r="ZR51" s="10"/>
      <c r="ZS51" s="10"/>
      <c r="ZT51" s="10"/>
      <c r="ZU51" s="10"/>
      <c r="ZV51" s="10"/>
      <c r="ZW51" s="10"/>
      <c r="ZX51" s="10"/>
      <c r="ZY51" s="10"/>
      <c r="ZZ51" s="10"/>
      <c r="AAA51" s="10"/>
      <c r="AAB51" s="10"/>
      <c r="AAC51" s="10"/>
      <c r="AAD51" s="10"/>
      <c r="AAE51" s="10"/>
      <c r="AAF51" s="10"/>
      <c r="AAG51" s="10"/>
      <c r="AAH51" s="10"/>
      <c r="AAI51" s="10"/>
      <c r="AAJ51" s="10"/>
      <c r="AAK51" s="10"/>
      <c r="AAL51" s="10"/>
      <c r="AAM51" s="10"/>
      <c r="AAN51" s="10"/>
      <c r="AAO51" s="10"/>
      <c r="AAP51" s="10"/>
      <c r="AAQ51" s="10"/>
      <c r="AAR51" s="10"/>
      <c r="AAS51" s="10"/>
      <c r="AAT51" s="10"/>
      <c r="AAU51" s="10"/>
      <c r="AAV51" s="10"/>
      <c r="AAW51" s="10"/>
      <c r="AAX51" s="10"/>
      <c r="AAY51" s="10"/>
      <c r="AAZ51" s="10"/>
      <c r="ABA51" s="10"/>
      <c r="ABB51" s="10"/>
      <c r="ABC51" s="10"/>
      <c r="ABD51" s="10"/>
      <c r="ABE51" s="10"/>
      <c r="ABF51" s="10"/>
      <c r="ABG51" s="10"/>
      <c r="ABH51" s="10"/>
      <c r="ABI51" s="10"/>
      <c r="ABJ51" s="10"/>
      <c r="ABK51" s="10"/>
      <c r="ABL51" s="10"/>
      <c r="ABM51" s="10"/>
      <c r="ABN51" s="10"/>
      <c r="ABO51" s="10"/>
      <c r="ABP51" s="10"/>
      <c r="ABQ51" s="10"/>
      <c r="ABR51" s="10"/>
      <c r="ABS51" s="10"/>
      <c r="ABT51" s="10"/>
      <c r="ABU51" s="10"/>
      <c r="ABV51" s="10"/>
      <c r="ABW51" s="10"/>
      <c r="ABX51" s="10"/>
      <c r="ABY51" s="10"/>
      <c r="ABZ51" s="10"/>
      <c r="ACA51" s="10"/>
      <c r="ACB51" s="10"/>
      <c r="ACC51" s="10"/>
      <c r="ACD51" s="10"/>
      <c r="ACE51" s="10"/>
      <c r="ACF51" s="10"/>
      <c r="ACG51" s="10"/>
      <c r="ACH51" s="10"/>
      <c r="ACI51" s="10"/>
      <c r="ACJ51" s="10"/>
      <c r="ACK51" s="10"/>
      <c r="ACL51" s="10"/>
      <c r="ACM51" s="10"/>
      <c r="ACN51" s="10"/>
      <c r="ACO51" s="10"/>
      <c r="ACP51" s="10"/>
      <c r="ACQ51" s="10"/>
      <c r="ACR51" s="10"/>
      <c r="ACS51" s="10"/>
      <c r="ACT51" s="10"/>
      <c r="ACU51" s="10"/>
      <c r="ACV51" s="10"/>
      <c r="ACW51" s="10"/>
      <c r="ACX51" s="10"/>
      <c r="ACY51" s="10"/>
      <c r="ACZ51" s="10"/>
      <c r="ADA51" s="10"/>
      <c r="ADB51" s="10"/>
      <c r="ADC51" s="10"/>
      <c r="ADD51" s="10"/>
      <c r="ADE51" s="10"/>
      <c r="ADF51" s="10"/>
      <c r="ADG51" s="10"/>
      <c r="ADH51" s="10"/>
      <c r="ADI51" s="10"/>
      <c r="ADJ51" s="10"/>
      <c r="ADK51" s="10"/>
      <c r="ADL51" s="10"/>
      <c r="ADM51" s="10"/>
      <c r="ADN51" s="10"/>
      <c r="ADO51" s="10"/>
      <c r="ADP51" s="10"/>
      <c r="ADQ51" s="10"/>
      <c r="ADR51" s="10"/>
      <c r="ADS51" s="10"/>
      <c r="ADT51" s="10"/>
      <c r="ADU51" s="10"/>
      <c r="ADV51" s="10"/>
      <c r="ADW51" s="10"/>
      <c r="ADX51" s="10"/>
      <c r="ADY51" s="10"/>
      <c r="ADZ51" s="10"/>
      <c r="AEA51" s="10"/>
      <c r="AEB51" s="10"/>
      <c r="AEC51" s="10"/>
      <c r="AED51" s="10"/>
      <c r="AEE51" s="10"/>
      <c r="AEF51" s="10"/>
      <c r="AEG51" s="10"/>
      <c r="AEH51" s="10"/>
      <c r="AEI51" s="10"/>
      <c r="AEJ51" s="10"/>
      <c r="AEK51" s="10"/>
      <c r="AEL51" s="10"/>
      <c r="AEM51" s="10"/>
      <c r="AEN51" s="10"/>
      <c r="AEO51" s="10"/>
      <c r="AEP51" s="10"/>
      <c r="AEQ51" s="10"/>
      <c r="AER51" s="10"/>
      <c r="AES51" s="10"/>
      <c r="AET51" s="10"/>
      <c r="AEU51" s="10"/>
      <c r="AEV51" s="10"/>
      <c r="AEW51" s="10"/>
      <c r="AEX51" s="10"/>
      <c r="AEY51" s="10"/>
      <c r="AEZ51" s="10"/>
      <c r="AFA51" s="10"/>
      <c r="AFB51" s="10"/>
      <c r="AFC51" s="10"/>
      <c r="AFD51" s="10"/>
      <c r="AFE51" s="10"/>
      <c r="AFF51" s="10"/>
      <c r="AFG51" s="10"/>
      <c r="AFH51" s="10"/>
      <c r="AFI51" s="10"/>
      <c r="AFJ51" s="10"/>
      <c r="AFK51" s="10"/>
      <c r="AFL51" s="10"/>
      <c r="AFM51" s="10"/>
      <c r="AFN51" s="10"/>
      <c r="AFO51" s="10"/>
      <c r="AFP51" s="10"/>
      <c r="AFQ51" s="10"/>
      <c r="AFR51" s="10"/>
      <c r="AFS51" s="10"/>
      <c r="AFT51" s="10"/>
      <c r="AFU51" s="10"/>
      <c r="AFV51" s="10"/>
      <c r="AFW51" s="10"/>
      <c r="AFX51" s="10"/>
      <c r="AFY51" s="10"/>
      <c r="AFZ51" s="10"/>
      <c r="AGA51" s="10"/>
      <c r="AGB51" s="10"/>
      <c r="AGC51" s="10"/>
      <c r="AGD51" s="10"/>
      <c r="AGE51" s="10"/>
      <c r="AGF51" s="10"/>
      <c r="AGG51" s="10"/>
      <c r="AGH51" s="10"/>
      <c r="AGI51" s="10"/>
      <c r="AGJ51" s="10"/>
      <c r="AGK51" s="10"/>
      <c r="AGL51" s="10"/>
      <c r="AGM51" s="10"/>
      <c r="AGN51" s="10"/>
      <c r="AGO51" s="10"/>
      <c r="AGP51" s="10"/>
      <c r="AGQ51" s="10"/>
      <c r="AGR51" s="10"/>
      <c r="AGS51" s="10"/>
      <c r="AGT51" s="10"/>
      <c r="AGU51" s="10"/>
      <c r="AGV51" s="10"/>
      <c r="AGW51" s="10"/>
      <c r="AGX51" s="10"/>
      <c r="AGY51" s="10"/>
      <c r="AGZ51" s="10"/>
      <c r="AHA51" s="10"/>
      <c r="AHB51" s="10"/>
      <c r="AHC51" s="10"/>
      <c r="AHD51" s="10"/>
      <c r="AHE51" s="10"/>
      <c r="AHF51" s="10"/>
      <c r="AHG51" s="10"/>
      <c r="AHH51" s="10"/>
      <c r="AHI51" s="10"/>
      <c r="AHJ51" s="10"/>
      <c r="AHK51" s="10"/>
      <c r="AHL51" s="10"/>
      <c r="AHM51" s="10"/>
      <c r="AHN51" s="10"/>
      <c r="AHO51" s="10"/>
      <c r="AHP51" s="10"/>
      <c r="AHQ51" s="10"/>
      <c r="AHR51" s="10"/>
      <c r="AHS51" s="10"/>
      <c r="AHT51" s="10"/>
      <c r="AHU51" s="10"/>
      <c r="AHV51" s="10"/>
      <c r="AHW51" s="10"/>
      <c r="AHX51" s="10"/>
      <c r="AHY51" s="10"/>
      <c r="AHZ51" s="10"/>
      <c r="AIA51" s="10"/>
      <c r="AIB51" s="10"/>
      <c r="AIC51" s="10"/>
      <c r="AID51" s="10"/>
      <c r="AIE51" s="10"/>
      <c r="AIF51" s="10"/>
      <c r="AIG51" s="10"/>
      <c r="AIH51" s="10"/>
      <c r="AII51" s="10"/>
      <c r="AIJ51" s="10"/>
      <c r="AIK51" s="10"/>
      <c r="AIL51" s="10"/>
      <c r="AIM51" s="10"/>
    </row>
    <row r="52" spans="1:923" s="6" customFormat="1" ht="15" customHeight="1" x14ac:dyDescent="0.2">
      <c r="A52" s="166" t="s">
        <v>55</v>
      </c>
      <c r="B52" s="196"/>
      <c r="C52" s="197"/>
      <c r="D52" s="191" t="e">
        <f t="shared" si="13"/>
        <v>#DIV/0!</v>
      </c>
      <c r="E52" s="197"/>
      <c r="F52" s="191" t="e">
        <f t="shared" si="5"/>
        <v>#DIV/0!</v>
      </c>
      <c r="G52" s="196"/>
      <c r="H52" s="191" t="e">
        <f t="shared" si="6"/>
        <v>#DIV/0!</v>
      </c>
      <c r="I52" s="196"/>
      <c r="J52" s="191" t="e">
        <f t="shared" si="14"/>
        <v>#DIV/0!</v>
      </c>
      <c r="K52" s="196"/>
      <c r="L52" s="191" t="e">
        <f t="shared" si="15"/>
        <v>#DIV/0!</v>
      </c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/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87"/>
      <c r="JM52" s="87"/>
      <c r="JN52" s="87"/>
      <c r="JO52" s="87"/>
      <c r="JP52" s="87"/>
      <c r="JQ52" s="87"/>
      <c r="JR52" s="87"/>
      <c r="JS52" s="87"/>
      <c r="JT52" s="87"/>
      <c r="JU52" s="87"/>
      <c r="JV52" s="87"/>
      <c r="JW52" s="87"/>
      <c r="JX52" s="87"/>
      <c r="JY52" s="87"/>
      <c r="JZ52" s="87"/>
      <c r="KA52" s="87"/>
      <c r="KB52" s="87"/>
      <c r="KC52" s="87"/>
      <c r="KD52" s="87"/>
      <c r="KE52" s="87"/>
      <c r="KF52" s="87"/>
      <c r="KG52" s="87"/>
      <c r="KH52" s="87"/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/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/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/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/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87"/>
      <c r="NA52" s="87"/>
      <c r="NB52" s="87"/>
      <c r="NC52" s="87"/>
      <c r="ND52" s="87"/>
      <c r="NE52" s="87"/>
      <c r="NF52" s="87"/>
      <c r="NG52" s="87"/>
      <c r="NH52" s="87"/>
      <c r="NI52" s="87"/>
      <c r="NJ52" s="87"/>
      <c r="NK52" s="87"/>
      <c r="NL52" s="87"/>
      <c r="NM52" s="87"/>
      <c r="NN52" s="87"/>
      <c r="NO52" s="87"/>
      <c r="NP52" s="87"/>
      <c r="NQ52" s="87"/>
      <c r="NR52" s="87"/>
      <c r="NS52" s="87"/>
      <c r="NT52" s="87"/>
      <c r="NU52" s="87"/>
      <c r="NV52" s="87"/>
      <c r="NW52" s="87"/>
      <c r="NX52" s="87"/>
      <c r="NY52" s="87"/>
      <c r="NZ52" s="87"/>
      <c r="OA52" s="87"/>
      <c r="OB52" s="87"/>
      <c r="OC52" s="87"/>
      <c r="OD52" s="87"/>
      <c r="OE52" s="87"/>
      <c r="OF52" s="87"/>
      <c r="OG52" s="87"/>
      <c r="OH52" s="87"/>
      <c r="OI52" s="87"/>
      <c r="OJ52" s="87"/>
      <c r="OK52" s="87"/>
      <c r="OL52" s="87"/>
      <c r="OM52" s="87"/>
      <c r="ON52" s="87"/>
      <c r="OO52" s="87"/>
      <c r="OP52" s="87"/>
      <c r="OQ52" s="87"/>
      <c r="OR52" s="87"/>
      <c r="OS52" s="87"/>
      <c r="OT52" s="87"/>
      <c r="OU52" s="87"/>
      <c r="OV52" s="87"/>
      <c r="OW52" s="87"/>
      <c r="OX52" s="87"/>
      <c r="OY52" s="87"/>
      <c r="OZ52" s="87"/>
      <c r="PA52" s="87"/>
      <c r="PB52" s="87"/>
      <c r="PC52" s="87"/>
      <c r="PD52" s="87"/>
      <c r="PE52" s="87"/>
      <c r="PF52" s="87"/>
      <c r="PG52" s="87"/>
      <c r="PH52" s="87"/>
      <c r="PI52" s="87"/>
      <c r="PJ52" s="87"/>
      <c r="PK52" s="87"/>
      <c r="PL52" s="87"/>
      <c r="PM52" s="87"/>
      <c r="PN52" s="87"/>
      <c r="PO52" s="87"/>
      <c r="PP52" s="87"/>
      <c r="PQ52" s="87"/>
      <c r="PR52" s="87"/>
      <c r="PS52" s="87"/>
      <c r="PT52" s="87"/>
      <c r="PU52" s="87"/>
      <c r="PV52" s="87"/>
      <c r="PW52" s="87"/>
      <c r="PX52" s="87"/>
      <c r="PY52" s="87"/>
      <c r="PZ52" s="87"/>
      <c r="QA52" s="87"/>
      <c r="QB52" s="87"/>
      <c r="QC52" s="87"/>
      <c r="QD52" s="87"/>
      <c r="QE52" s="87"/>
      <c r="QF52" s="87"/>
      <c r="QG52" s="87"/>
      <c r="QH52" s="87"/>
      <c r="QI52" s="87"/>
      <c r="QJ52" s="87"/>
      <c r="QK52" s="87"/>
      <c r="QL52" s="87"/>
      <c r="QM52" s="87"/>
      <c r="QN52" s="87"/>
      <c r="QO52" s="87"/>
      <c r="QP52" s="87"/>
      <c r="QQ52" s="87"/>
      <c r="QR52" s="87"/>
      <c r="QS52" s="87"/>
      <c r="QT52" s="87"/>
      <c r="QU52" s="87"/>
      <c r="QV52" s="87"/>
      <c r="QW52" s="87"/>
      <c r="QX52" s="87"/>
      <c r="QY52" s="87"/>
      <c r="QZ52" s="87"/>
      <c r="RA52" s="87"/>
      <c r="RB52" s="87"/>
      <c r="RC52" s="87"/>
      <c r="RD52" s="87"/>
      <c r="RE52" s="87"/>
      <c r="RF52" s="87"/>
      <c r="RG52" s="87"/>
      <c r="RH52" s="87"/>
      <c r="RI52" s="87"/>
      <c r="RJ52" s="87"/>
      <c r="RK52" s="87"/>
      <c r="RL52" s="87"/>
      <c r="RM52" s="87"/>
      <c r="RN52" s="87"/>
      <c r="RO52" s="87"/>
      <c r="RP52" s="87"/>
      <c r="RQ52" s="87"/>
      <c r="RR52" s="87"/>
      <c r="RS52" s="87"/>
      <c r="RT52" s="87"/>
      <c r="RU52" s="87"/>
      <c r="RV52" s="87"/>
      <c r="RW52" s="87"/>
      <c r="RX52" s="87"/>
      <c r="RY52" s="87"/>
      <c r="RZ52" s="87"/>
      <c r="SA52" s="87"/>
      <c r="SB52" s="87"/>
      <c r="SC52" s="87"/>
      <c r="SD52" s="87"/>
      <c r="SE52" s="87"/>
      <c r="SF52" s="87"/>
      <c r="SG52" s="87"/>
      <c r="SH52" s="87"/>
      <c r="SI52" s="87"/>
      <c r="SJ52" s="87"/>
      <c r="SK52" s="87"/>
      <c r="SL52" s="87"/>
      <c r="SM52" s="87"/>
      <c r="SN52" s="87"/>
      <c r="SO52" s="87"/>
      <c r="SP52" s="87"/>
      <c r="SQ52" s="87"/>
      <c r="SR52" s="87"/>
      <c r="SS52" s="87"/>
      <c r="ST52" s="87"/>
      <c r="SU52" s="87"/>
      <c r="SV52" s="87"/>
      <c r="SW52" s="87"/>
      <c r="SX52" s="87"/>
      <c r="SY52" s="87"/>
      <c r="SZ52" s="87"/>
      <c r="TA52" s="87"/>
      <c r="TB52" s="87"/>
      <c r="TC52" s="87"/>
      <c r="TD52" s="87"/>
      <c r="TE52" s="87"/>
      <c r="TF52" s="87"/>
      <c r="TG52" s="87"/>
      <c r="TH52" s="87"/>
      <c r="TI52" s="87"/>
      <c r="TJ52" s="87"/>
      <c r="TK52" s="87"/>
      <c r="TL52" s="87"/>
      <c r="TM52" s="87"/>
      <c r="TN52" s="87"/>
      <c r="TO52" s="87"/>
      <c r="TP52" s="87"/>
      <c r="TQ52" s="87"/>
      <c r="TR52" s="87"/>
      <c r="TS52" s="87"/>
      <c r="TT52" s="87"/>
      <c r="TU52" s="87"/>
      <c r="TV52" s="87"/>
      <c r="TW52" s="87"/>
      <c r="TX52" s="87"/>
      <c r="TY52" s="87"/>
      <c r="TZ52" s="87"/>
      <c r="UA52" s="87"/>
      <c r="UB52" s="87"/>
      <c r="UC52" s="87"/>
      <c r="UD52" s="87"/>
      <c r="UE52" s="87"/>
      <c r="UF52" s="87"/>
      <c r="UG52" s="87"/>
      <c r="UH52" s="87"/>
      <c r="UI52" s="87"/>
      <c r="UJ52" s="87"/>
      <c r="UK52" s="87"/>
      <c r="UL52" s="87"/>
      <c r="UM52" s="87"/>
      <c r="UN52" s="87"/>
      <c r="UO52" s="87"/>
      <c r="UP52" s="87"/>
      <c r="UQ52" s="87"/>
      <c r="UR52" s="87"/>
      <c r="US52" s="87"/>
      <c r="UT52" s="87"/>
      <c r="UU52" s="87"/>
      <c r="UV52" s="87"/>
      <c r="UW52" s="87"/>
      <c r="UX52" s="87"/>
      <c r="UY52" s="87"/>
      <c r="UZ52" s="87"/>
      <c r="VA52" s="87"/>
      <c r="VB52" s="87"/>
      <c r="VC52" s="87"/>
      <c r="VD52" s="87"/>
      <c r="VE52" s="87"/>
      <c r="VF52" s="87"/>
      <c r="VG52" s="87"/>
      <c r="VH52" s="87"/>
      <c r="VI52" s="87"/>
      <c r="VJ52" s="87"/>
      <c r="VK52" s="87"/>
      <c r="VL52" s="87"/>
      <c r="VM52" s="87"/>
      <c r="VN52" s="87"/>
      <c r="VO52" s="87"/>
      <c r="VP52" s="87"/>
      <c r="VQ52" s="87"/>
      <c r="VR52" s="87"/>
      <c r="VS52" s="87"/>
      <c r="VT52" s="87"/>
      <c r="VU52" s="87"/>
      <c r="VV52" s="87"/>
      <c r="VW52" s="87"/>
      <c r="VX52" s="87"/>
      <c r="VY52" s="87"/>
      <c r="VZ52" s="87"/>
      <c r="WA52" s="87"/>
      <c r="WB52" s="87"/>
      <c r="WC52" s="87"/>
      <c r="WD52" s="87"/>
      <c r="WE52" s="87"/>
      <c r="WF52" s="87"/>
      <c r="WG52" s="87"/>
      <c r="WH52" s="87"/>
      <c r="WI52" s="87"/>
      <c r="WJ52" s="87"/>
      <c r="WK52" s="87"/>
      <c r="WL52" s="87"/>
      <c r="WM52" s="87"/>
      <c r="WN52" s="87"/>
      <c r="WO52" s="87"/>
      <c r="WP52" s="87"/>
      <c r="WQ52" s="87"/>
      <c r="WR52" s="87"/>
      <c r="WS52" s="87"/>
      <c r="WT52" s="87"/>
      <c r="WU52" s="87"/>
      <c r="WV52" s="87"/>
      <c r="WW52" s="87"/>
      <c r="WX52" s="87"/>
      <c r="WY52" s="87"/>
      <c r="WZ52" s="87"/>
      <c r="XA52" s="87"/>
      <c r="XB52" s="87"/>
      <c r="XC52" s="87"/>
      <c r="XD52" s="87"/>
      <c r="XE52" s="87"/>
      <c r="XF52" s="87"/>
      <c r="XG52" s="87"/>
      <c r="XH52" s="87"/>
      <c r="XI52" s="87"/>
      <c r="XJ52" s="87"/>
      <c r="XK52" s="87"/>
      <c r="XL52" s="87"/>
      <c r="XM52" s="87"/>
      <c r="XN52" s="87"/>
      <c r="XO52" s="87"/>
      <c r="XP52" s="87"/>
      <c r="XQ52" s="87"/>
      <c r="XR52" s="87"/>
      <c r="XS52" s="87"/>
      <c r="XT52" s="87"/>
      <c r="XU52" s="87"/>
      <c r="XV52" s="87"/>
      <c r="XW52" s="87"/>
      <c r="XX52" s="87"/>
      <c r="XY52" s="87"/>
      <c r="XZ52" s="87"/>
      <c r="YA52" s="87"/>
      <c r="YB52" s="87"/>
      <c r="YC52" s="87"/>
      <c r="YD52" s="87"/>
      <c r="YE52" s="87"/>
      <c r="YF52" s="87"/>
      <c r="YG52" s="87"/>
      <c r="YH52" s="87"/>
      <c r="YI52" s="87"/>
      <c r="YJ52" s="87"/>
      <c r="YK52" s="87"/>
      <c r="YL52" s="87"/>
      <c r="YM52" s="87"/>
      <c r="YN52" s="87"/>
      <c r="YO52" s="87"/>
      <c r="YP52" s="87"/>
      <c r="YQ52" s="87"/>
      <c r="YR52" s="87"/>
      <c r="YS52" s="87"/>
      <c r="YT52" s="87"/>
      <c r="YU52" s="87"/>
      <c r="YV52" s="87"/>
      <c r="YW52" s="87"/>
      <c r="YX52" s="87"/>
      <c r="YY52" s="87"/>
      <c r="YZ52" s="87"/>
      <c r="ZA52" s="87"/>
      <c r="ZB52" s="87"/>
      <c r="ZC52" s="87"/>
      <c r="ZD52" s="87"/>
      <c r="ZE52" s="87"/>
      <c r="ZF52" s="87"/>
      <c r="ZG52" s="87"/>
      <c r="ZH52" s="87"/>
      <c r="ZI52" s="87"/>
      <c r="ZJ52" s="87"/>
      <c r="ZK52" s="87"/>
      <c r="ZL52" s="87"/>
      <c r="ZM52" s="87"/>
      <c r="ZN52" s="87"/>
      <c r="ZO52" s="87"/>
      <c r="ZP52" s="87"/>
      <c r="ZQ52" s="87"/>
      <c r="ZR52" s="87"/>
      <c r="ZS52" s="87"/>
      <c r="ZT52" s="87"/>
      <c r="ZU52" s="87"/>
      <c r="ZV52" s="87"/>
      <c r="ZW52" s="87"/>
      <c r="ZX52" s="87"/>
      <c r="ZY52" s="87"/>
      <c r="ZZ52" s="87"/>
      <c r="AAA52" s="87"/>
      <c r="AAB52" s="87"/>
      <c r="AAC52" s="87"/>
      <c r="AAD52" s="87"/>
      <c r="AAE52" s="87"/>
      <c r="AAF52" s="87"/>
      <c r="AAG52" s="87"/>
      <c r="AAH52" s="87"/>
      <c r="AAI52" s="87"/>
      <c r="AAJ52" s="87"/>
      <c r="AAK52" s="87"/>
      <c r="AAL52" s="87"/>
      <c r="AAM52" s="87"/>
      <c r="AAN52" s="87"/>
      <c r="AAO52" s="87"/>
      <c r="AAP52" s="87"/>
      <c r="AAQ52" s="87"/>
      <c r="AAR52" s="87"/>
      <c r="AAS52" s="87"/>
      <c r="AAT52" s="87"/>
      <c r="AAU52" s="87"/>
      <c r="AAV52" s="87"/>
      <c r="AAW52" s="87"/>
      <c r="AAX52" s="87"/>
      <c r="AAY52" s="87"/>
      <c r="AAZ52" s="87"/>
      <c r="ABA52" s="87"/>
      <c r="ABB52" s="87"/>
      <c r="ABC52" s="87"/>
      <c r="ABD52" s="87"/>
      <c r="ABE52" s="87"/>
      <c r="ABF52" s="87"/>
      <c r="ABG52" s="87"/>
      <c r="ABH52" s="87"/>
      <c r="ABI52" s="87"/>
      <c r="ABJ52" s="87"/>
      <c r="ABK52" s="87"/>
      <c r="ABL52" s="87"/>
      <c r="ABM52" s="87"/>
      <c r="ABN52" s="87"/>
      <c r="ABO52" s="87"/>
      <c r="ABP52" s="87"/>
      <c r="ABQ52" s="87"/>
      <c r="ABR52" s="87"/>
      <c r="ABS52" s="87"/>
      <c r="ABT52" s="87"/>
      <c r="ABU52" s="87"/>
      <c r="ABV52" s="87"/>
      <c r="ABW52" s="87"/>
      <c r="ABX52" s="87"/>
      <c r="ABY52" s="87"/>
      <c r="ABZ52" s="87"/>
      <c r="ACA52" s="87"/>
      <c r="ACB52" s="87"/>
      <c r="ACC52" s="87"/>
      <c r="ACD52" s="87"/>
      <c r="ACE52" s="87"/>
      <c r="ACF52" s="87"/>
      <c r="ACG52" s="87"/>
      <c r="ACH52" s="87"/>
      <c r="ACI52" s="87"/>
      <c r="ACJ52" s="87"/>
      <c r="ACK52" s="87"/>
      <c r="ACL52" s="87"/>
      <c r="ACM52" s="87"/>
      <c r="ACN52" s="87"/>
      <c r="ACO52" s="87"/>
      <c r="ACP52" s="87"/>
      <c r="ACQ52" s="87"/>
      <c r="ACR52" s="87"/>
      <c r="ACS52" s="87"/>
      <c r="ACT52" s="87"/>
      <c r="ACU52" s="87"/>
      <c r="ACV52" s="87"/>
      <c r="ACW52" s="87"/>
      <c r="ACX52" s="87"/>
      <c r="ACY52" s="87"/>
      <c r="ACZ52" s="87"/>
      <c r="ADA52" s="87"/>
      <c r="ADB52" s="87"/>
      <c r="ADC52" s="87"/>
      <c r="ADD52" s="87"/>
      <c r="ADE52" s="87"/>
      <c r="ADF52" s="87"/>
      <c r="ADG52" s="87"/>
      <c r="ADH52" s="87"/>
      <c r="ADI52" s="87"/>
      <c r="ADJ52" s="87"/>
      <c r="ADK52" s="87"/>
      <c r="ADL52" s="87"/>
      <c r="ADM52" s="87"/>
      <c r="ADN52" s="87"/>
      <c r="ADO52" s="87"/>
      <c r="ADP52" s="87"/>
      <c r="ADQ52" s="87"/>
      <c r="ADR52" s="87"/>
      <c r="ADS52" s="87"/>
      <c r="ADT52" s="87"/>
      <c r="ADU52" s="87"/>
      <c r="ADV52" s="87"/>
      <c r="ADW52" s="87"/>
      <c r="ADX52" s="87"/>
      <c r="ADY52" s="87"/>
      <c r="ADZ52" s="87"/>
      <c r="AEA52" s="87"/>
      <c r="AEB52" s="87"/>
      <c r="AEC52" s="87"/>
      <c r="AED52" s="87"/>
      <c r="AEE52" s="87"/>
      <c r="AEF52" s="87"/>
      <c r="AEG52" s="87"/>
      <c r="AEH52" s="87"/>
      <c r="AEI52" s="87"/>
      <c r="AEJ52" s="87"/>
      <c r="AEK52" s="87"/>
      <c r="AEL52" s="87"/>
      <c r="AEM52" s="87"/>
      <c r="AEN52" s="87"/>
      <c r="AEO52" s="87"/>
      <c r="AEP52" s="87"/>
      <c r="AEQ52" s="87"/>
      <c r="AER52" s="87"/>
      <c r="AES52" s="87"/>
      <c r="AET52" s="87"/>
      <c r="AEU52" s="87"/>
      <c r="AEV52" s="87"/>
      <c r="AEW52" s="87"/>
      <c r="AEX52" s="87"/>
      <c r="AEY52" s="87"/>
      <c r="AEZ52" s="87"/>
      <c r="AFA52" s="87"/>
      <c r="AFB52" s="87"/>
      <c r="AFC52" s="87"/>
      <c r="AFD52" s="87"/>
      <c r="AFE52" s="87"/>
      <c r="AFF52" s="87"/>
      <c r="AFG52" s="87"/>
      <c r="AFH52" s="87"/>
      <c r="AFI52" s="87"/>
      <c r="AFJ52" s="87"/>
      <c r="AFK52" s="87"/>
      <c r="AFL52" s="87"/>
      <c r="AFM52" s="87"/>
      <c r="AFN52" s="87"/>
      <c r="AFO52" s="87"/>
      <c r="AFP52" s="87"/>
      <c r="AFQ52" s="87"/>
      <c r="AFR52" s="87"/>
      <c r="AFS52" s="87"/>
      <c r="AFT52" s="87"/>
      <c r="AFU52" s="87"/>
      <c r="AFV52" s="87"/>
      <c r="AFW52" s="87"/>
      <c r="AFX52" s="87"/>
      <c r="AFY52" s="87"/>
      <c r="AFZ52" s="87"/>
      <c r="AGA52" s="87"/>
      <c r="AGB52" s="87"/>
      <c r="AGC52" s="87"/>
      <c r="AGD52" s="87"/>
      <c r="AGE52" s="87"/>
      <c r="AGF52" s="87"/>
      <c r="AGG52" s="87"/>
      <c r="AGH52" s="87"/>
      <c r="AGI52" s="87"/>
      <c r="AGJ52" s="87"/>
      <c r="AGK52" s="87"/>
      <c r="AGL52" s="87"/>
      <c r="AGM52" s="87"/>
      <c r="AGN52" s="87"/>
      <c r="AGO52" s="87"/>
      <c r="AGP52" s="87"/>
      <c r="AGQ52" s="87"/>
      <c r="AGR52" s="87"/>
      <c r="AGS52" s="87"/>
      <c r="AGT52" s="87"/>
      <c r="AGU52" s="87"/>
      <c r="AGV52" s="87"/>
      <c r="AGW52" s="87"/>
      <c r="AGX52" s="87"/>
      <c r="AGY52" s="87"/>
      <c r="AGZ52" s="87"/>
      <c r="AHA52" s="87"/>
      <c r="AHB52" s="87"/>
      <c r="AHC52" s="87"/>
      <c r="AHD52" s="87"/>
      <c r="AHE52" s="87"/>
      <c r="AHF52" s="87"/>
      <c r="AHG52" s="87"/>
      <c r="AHH52" s="87"/>
      <c r="AHI52" s="87"/>
      <c r="AHJ52" s="87"/>
      <c r="AHK52" s="87"/>
      <c r="AHL52" s="87"/>
      <c r="AHM52" s="87"/>
      <c r="AHN52" s="87"/>
      <c r="AHO52" s="87"/>
      <c r="AHP52" s="87"/>
      <c r="AHQ52" s="87"/>
      <c r="AHR52" s="87"/>
      <c r="AHS52" s="87"/>
      <c r="AHT52" s="87"/>
      <c r="AHU52" s="87"/>
      <c r="AHV52" s="87"/>
      <c r="AHW52" s="87"/>
      <c r="AHX52" s="87"/>
      <c r="AHY52" s="87"/>
      <c r="AHZ52" s="87"/>
      <c r="AIA52" s="87"/>
      <c r="AIB52" s="87"/>
      <c r="AIC52" s="87"/>
      <c r="AID52" s="87"/>
      <c r="AIE52" s="87"/>
      <c r="AIF52" s="87"/>
      <c r="AIG52" s="87"/>
      <c r="AIH52" s="87"/>
      <c r="AII52" s="87"/>
      <c r="AIJ52" s="87"/>
      <c r="AIK52" s="87"/>
      <c r="AIL52" s="87"/>
      <c r="AIM52" s="87"/>
    </row>
    <row r="53" spans="1:923" s="6" customFormat="1" ht="15" customHeight="1" x14ac:dyDescent="0.2">
      <c r="A53" s="166" t="s">
        <v>55</v>
      </c>
      <c r="B53" s="196"/>
      <c r="C53" s="197"/>
      <c r="D53" s="191" t="e">
        <f t="shared" si="13"/>
        <v>#DIV/0!</v>
      </c>
      <c r="E53" s="197"/>
      <c r="F53" s="191" t="e">
        <f t="shared" si="5"/>
        <v>#DIV/0!</v>
      </c>
      <c r="G53" s="196"/>
      <c r="H53" s="191" t="e">
        <f t="shared" si="6"/>
        <v>#DIV/0!</v>
      </c>
      <c r="I53" s="196"/>
      <c r="J53" s="191" t="e">
        <f t="shared" si="14"/>
        <v>#DIV/0!</v>
      </c>
      <c r="K53" s="196"/>
      <c r="L53" s="191" t="e">
        <f t="shared" si="15"/>
        <v>#DIV/0!</v>
      </c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  <c r="IV53" s="87"/>
      <c r="IW53" s="87"/>
      <c r="IX53" s="87"/>
      <c r="IY53" s="87"/>
      <c r="IZ53" s="87"/>
      <c r="JA53" s="87"/>
      <c r="JB53" s="87"/>
      <c r="JC53" s="87"/>
      <c r="JD53" s="87"/>
      <c r="JE53" s="87"/>
      <c r="JF53" s="87"/>
      <c r="JG53" s="87"/>
      <c r="JH53" s="87"/>
      <c r="JI53" s="87"/>
      <c r="JJ53" s="87"/>
      <c r="JK53" s="87"/>
      <c r="JL53" s="87"/>
      <c r="JM53" s="87"/>
      <c r="JN53" s="87"/>
      <c r="JO53" s="87"/>
      <c r="JP53" s="87"/>
      <c r="JQ53" s="87"/>
      <c r="JR53" s="87"/>
      <c r="JS53" s="87"/>
      <c r="JT53" s="87"/>
      <c r="JU53" s="87"/>
      <c r="JV53" s="87"/>
      <c r="JW53" s="87"/>
      <c r="JX53" s="87"/>
      <c r="JY53" s="87"/>
      <c r="JZ53" s="87"/>
      <c r="KA53" s="87"/>
      <c r="KB53" s="87"/>
      <c r="KC53" s="87"/>
      <c r="KD53" s="87"/>
      <c r="KE53" s="87"/>
      <c r="KF53" s="87"/>
      <c r="KG53" s="87"/>
      <c r="KH53" s="87"/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/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/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/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/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87"/>
      <c r="NA53" s="87"/>
      <c r="NB53" s="87"/>
      <c r="NC53" s="87"/>
      <c r="ND53" s="87"/>
      <c r="NE53" s="87"/>
      <c r="NF53" s="87"/>
      <c r="NG53" s="87"/>
      <c r="NH53" s="87"/>
      <c r="NI53" s="87"/>
      <c r="NJ53" s="87"/>
      <c r="NK53" s="87"/>
      <c r="NL53" s="87"/>
      <c r="NM53" s="87"/>
      <c r="NN53" s="87"/>
      <c r="NO53" s="87"/>
      <c r="NP53" s="87"/>
      <c r="NQ53" s="87"/>
      <c r="NR53" s="87"/>
      <c r="NS53" s="87"/>
      <c r="NT53" s="87"/>
      <c r="NU53" s="87"/>
      <c r="NV53" s="87"/>
      <c r="NW53" s="87"/>
      <c r="NX53" s="87"/>
      <c r="NY53" s="87"/>
      <c r="NZ53" s="87"/>
      <c r="OA53" s="87"/>
      <c r="OB53" s="87"/>
      <c r="OC53" s="87"/>
      <c r="OD53" s="87"/>
      <c r="OE53" s="87"/>
      <c r="OF53" s="87"/>
      <c r="OG53" s="87"/>
      <c r="OH53" s="87"/>
      <c r="OI53" s="87"/>
      <c r="OJ53" s="87"/>
      <c r="OK53" s="87"/>
      <c r="OL53" s="87"/>
      <c r="OM53" s="87"/>
      <c r="ON53" s="87"/>
      <c r="OO53" s="87"/>
      <c r="OP53" s="87"/>
      <c r="OQ53" s="87"/>
      <c r="OR53" s="87"/>
      <c r="OS53" s="87"/>
      <c r="OT53" s="87"/>
      <c r="OU53" s="87"/>
      <c r="OV53" s="87"/>
      <c r="OW53" s="87"/>
      <c r="OX53" s="87"/>
      <c r="OY53" s="87"/>
      <c r="OZ53" s="87"/>
      <c r="PA53" s="87"/>
      <c r="PB53" s="87"/>
      <c r="PC53" s="87"/>
      <c r="PD53" s="87"/>
      <c r="PE53" s="87"/>
      <c r="PF53" s="87"/>
      <c r="PG53" s="87"/>
      <c r="PH53" s="87"/>
      <c r="PI53" s="87"/>
      <c r="PJ53" s="87"/>
      <c r="PK53" s="87"/>
      <c r="PL53" s="87"/>
      <c r="PM53" s="87"/>
      <c r="PN53" s="87"/>
      <c r="PO53" s="87"/>
      <c r="PP53" s="87"/>
      <c r="PQ53" s="87"/>
      <c r="PR53" s="87"/>
      <c r="PS53" s="87"/>
      <c r="PT53" s="87"/>
      <c r="PU53" s="87"/>
      <c r="PV53" s="87"/>
      <c r="PW53" s="87"/>
      <c r="PX53" s="87"/>
      <c r="PY53" s="87"/>
      <c r="PZ53" s="87"/>
      <c r="QA53" s="87"/>
      <c r="QB53" s="87"/>
      <c r="QC53" s="87"/>
      <c r="QD53" s="87"/>
      <c r="QE53" s="87"/>
      <c r="QF53" s="87"/>
      <c r="QG53" s="87"/>
      <c r="QH53" s="87"/>
      <c r="QI53" s="87"/>
      <c r="QJ53" s="87"/>
      <c r="QK53" s="87"/>
      <c r="QL53" s="87"/>
      <c r="QM53" s="87"/>
      <c r="QN53" s="87"/>
      <c r="QO53" s="87"/>
      <c r="QP53" s="87"/>
      <c r="QQ53" s="87"/>
      <c r="QR53" s="87"/>
      <c r="QS53" s="87"/>
      <c r="QT53" s="87"/>
      <c r="QU53" s="87"/>
      <c r="QV53" s="87"/>
      <c r="QW53" s="87"/>
      <c r="QX53" s="87"/>
      <c r="QY53" s="87"/>
      <c r="QZ53" s="87"/>
      <c r="RA53" s="87"/>
      <c r="RB53" s="87"/>
      <c r="RC53" s="87"/>
      <c r="RD53" s="87"/>
      <c r="RE53" s="87"/>
      <c r="RF53" s="87"/>
      <c r="RG53" s="87"/>
      <c r="RH53" s="87"/>
      <c r="RI53" s="87"/>
      <c r="RJ53" s="87"/>
      <c r="RK53" s="87"/>
      <c r="RL53" s="87"/>
      <c r="RM53" s="87"/>
      <c r="RN53" s="87"/>
      <c r="RO53" s="87"/>
      <c r="RP53" s="87"/>
      <c r="RQ53" s="87"/>
      <c r="RR53" s="87"/>
      <c r="RS53" s="87"/>
      <c r="RT53" s="87"/>
      <c r="RU53" s="87"/>
      <c r="RV53" s="87"/>
      <c r="RW53" s="87"/>
      <c r="RX53" s="87"/>
      <c r="RY53" s="87"/>
      <c r="RZ53" s="87"/>
      <c r="SA53" s="87"/>
      <c r="SB53" s="87"/>
      <c r="SC53" s="87"/>
      <c r="SD53" s="87"/>
      <c r="SE53" s="87"/>
      <c r="SF53" s="87"/>
      <c r="SG53" s="87"/>
      <c r="SH53" s="87"/>
      <c r="SI53" s="87"/>
      <c r="SJ53" s="87"/>
      <c r="SK53" s="87"/>
      <c r="SL53" s="87"/>
      <c r="SM53" s="87"/>
      <c r="SN53" s="87"/>
      <c r="SO53" s="87"/>
      <c r="SP53" s="87"/>
      <c r="SQ53" s="87"/>
      <c r="SR53" s="87"/>
      <c r="SS53" s="87"/>
      <c r="ST53" s="87"/>
      <c r="SU53" s="87"/>
      <c r="SV53" s="87"/>
      <c r="SW53" s="87"/>
      <c r="SX53" s="87"/>
      <c r="SY53" s="87"/>
      <c r="SZ53" s="87"/>
      <c r="TA53" s="87"/>
      <c r="TB53" s="87"/>
      <c r="TC53" s="87"/>
      <c r="TD53" s="87"/>
      <c r="TE53" s="87"/>
      <c r="TF53" s="87"/>
      <c r="TG53" s="87"/>
      <c r="TH53" s="87"/>
      <c r="TI53" s="87"/>
      <c r="TJ53" s="87"/>
      <c r="TK53" s="87"/>
      <c r="TL53" s="87"/>
      <c r="TM53" s="87"/>
      <c r="TN53" s="87"/>
      <c r="TO53" s="87"/>
      <c r="TP53" s="87"/>
      <c r="TQ53" s="87"/>
      <c r="TR53" s="87"/>
      <c r="TS53" s="87"/>
      <c r="TT53" s="87"/>
      <c r="TU53" s="87"/>
      <c r="TV53" s="87"/>
      <c r="TW53" s="87"/>
      <c r="TX53" s="87"/>
      <c r="TY53" s="87"/>
      <c r="TZ53" s="87"/>
      <c r="UA53" s="87"/>
      <c r="UB53" s="87"/>
      <c r="UC53" s="87"/>
      <c r="UD53" s="87"/>
      <c r="UE53" s="87"/>
      <c r="UF53" s="87"/>
      <c r="UG53" s="87"/>
      <c r="UH53" s="87"/>
      <c r="UI53" s="87"/>
      <c r="UJ53" s="87"/>
      <c r="UK53" s="87"/>
      <c r="UL53" s="87"/>
      <c r="UM53" s="87"/>
      <c r="UN53" s="87"/>
      <c r="UO53" s="87"/>
      <c r="UP53" s="87"/>
      <c r="UQ53" s="87"/>
      <c r="UR53" s="87"/>
      <c r="US53" s="87"/>
      <c r="UT53" s="87"/>
      <c r="UU53" s="87"/>
      <c r="UV53" s="87"/>
      <c r="UW53" s="87"/>
      <c r="UX53" s="87"/>
      <c r="UY53" s="87"/>
      <c r="UZ53" s="87"/>
      <c r="VA53" s="87"/>
      <c r="VB53" s="87"/>
      <c r="VC53" s="87"/>
      <c r="VD53" s="87"/>
      <c r="VE53" s="87"/>
      <c r="VF53" s="87"/>
      <c r="VG53" s="87"/>
      <c r="VH53" s="87"/>
      <c r="VI53" s="87"/>
      <c r="VJ53" s="87"/>
      <c r="VK53" s="87"/>
      <c r="VL53" s="87"/>
      <c r="VM53" s="87"/>
      <c r="VN53" s="87"/>
      <c r="VO53" s="87"/>
      <c r="VP53" s="87"/>
      <c r="VQ53" s="87"/>
      <c r="VR53" s="87"/>
      <c r="VS53" s="87"/>
      <c r="VT53" s="87"/>
      <c r="VU53" s="87"/>
      <c r="VV53" s="87"/>
      <c r="VW53" s="87"/>
      <c r="VX53" s="87"/>
      <c r="VY53" s="87"/>
      <c r="VZ53" s="87"/>
      <c r="WA53" s="87"/>
      <c r="WB53" s="87"/>
      <c r="WC53" s="87"/>
      <c r="WD53" s="87"/>
      <c r="WE53" s="87"/>
      <c r="WF53" s="87"/>
      <c r="WG53" s="87"/>
      <c r="WH53" s="87"/>
      <c r="WI53" s="87"/>
      <c r="WJ53" s="87"/>
      <c r="WK53" s="87"/>
      <c r="WL53" s="87"/>
      <c r="WM53" s="87"/>
      <c r="WN53" s="87"/>
      <c r="WO53" s="87"/>
      <c r="WP53" s="87"/>
      <c r="WQ53" s="87"/>
      <c r="WR53" s="87"/>
      <c r="WS53" s="87"/>
      <c r="WT53" s="87"/>
      <c r="WU53" s="87"/>
      <c r="WV53" s="87"/>
      <c r="WW53" s="87"/>
      <c r="WX53" s="87"/>
      <c r="WY53" s="87"/>
      <c r="WZ53" s="87"/>
      <c r="XA53" s="87"/>
      <c r="XB53" s="87"/>
      <c r="XC53" s="87"/>
      <c r="XD53" s="87"/>
      <c r="XE53" s="87"/>
      <c r="XF53" s="87"/>
      <c r="XG53" s="87"/>
      <c r="XH53" s="87"/>
      <c r="XI53" s="87"/>
      <c r="XJ53" s="87"/>
      <c r="XK53" s="87"/>
      <c r="XL53" s="87"/>
      <c r="XM53" s="87"/>
      <c r="XN53" s="87"/>
      <c r="XO53" s="87"/>
      <c r="XP53" s="87"/>
      <c r="XQ53" s="87"/>
      <c r="XR53" s="87"/>
      <c r="XS53" s="87"/>
      <c r="XT53" s="87"/>
      <c r="XU53" s="87"/>
      <c r="XV53" s="87"/>
      <c r="XW53" s="87"/>
      <c r="XX53" s="87"/>
      <c r="XY53" s="87"/>
      <c r="XZ53" s="87"/>
      <c r="YA53" s="87"/>
      <c r="YB53" s="87"/>
      <c r="YC53" s="87"/>
      <c r="YD53" s="87"/>
      <c r="YE53" s="87"/>
      <c r="YF53" s="87"/>
      <c r="YG53" s="87"/>
      <c r="YH53" s="87"/>
      <c r="YI53" s="87"/>
      <c r="YJ53" s="87"/>
      <c r="YK53" s="87"/>
      <c r="YL53" s="87"/>
      <c r="YM53" s="87"/>
      <c r="YN53" s="87"/>
      <c r="YO53" s="87"/>
      <c r="YP53" s="87"/>
      <c r="YQ53" s="87"/>
      <c r="YR53" s="87"/>
      <c r="YS53" s="87"/>
      <c r="YT53" s="87"/>
      <c r="YU53" s="87"/>
      <c r="YV53" s="87"/>
      <c r="YW53" s="87"/>
      <c r="YX53" s="87"/>
      <c r="YY53" s="87"/>
      <c r="YZ53" s="87"/>
      <c r="ZA53" s="87"/>
      <c r="ZB53" s="87"/>
      <c r="ZC53" s="87"/>
      <c r="ZD53" s="87"/>
      <c r="ZE53" s="87"/>
      <c r="ZF53" s="87"/>
      <c r="ZG53" s="87"/>
      <c r="ZH53" s="87"/>
      <c r="ZI53" s="87"/>
      <c r="ZJ53" s="87"/>
      <c r="ZK53" s="87"/>
      <c r="ZL53" s="87"/>
      <c r="ZM53" s="87"/>
      <c r="ZN53" s="87"/>
      <c r="ZO53" s="87"/>
      <c r="ZP53" s="87"/>
      <c r="ZQ53" s="87"/>
      <c r="ZR53" s="87"/>
      <c r="ZS53" s="87"/>
      <c r="ZT53" s="87"/>
      <c r="ZU53" s="87"/>
      <c r="ZV53" s="87"/>
      <c r="ZW53" s="87"/>
      <c r="ZX53" s="87"/>
      <c r="ZY53" s="87"/>
      <c r="ZZ53" s="87"/>
      <c r="AAA53" s="87"/>
      <c r="AAB53" s="87"/>
      <c r="AAC53" s="87"/>
      <c r="AAD53" s="87"/>
      <c r="AAE53" s="87"/>
      <c r="AAF53" s="87"/>
      <c r="AAG53" s="87"/>
      <c r="AAH53" s="87"/>
      <c r="AAI53" s="87"/>
      <c r="AAJ53" s="87"/>
      <c r="AAK53" s="87"/>
      <c r="AAL53" s="87"/>
      <c r="AAM53" s="87"/>
      <c r="AAN53" s="87"/>
      <c r="AAO53" s="87"/>
      <c r="AAP53" s="87"/>
      <c r="AAQ53" s="87"/>
      <c r="AAR53" s="87"/>
      <c r="AAS53" s="87"/>
      <c r="AAT53" s="87"/>
      <c r="AAU53" s="87"/>
      <c r="AAV53" s="87"/>
      <c r="AAW53" s="87"/>
      <c r="AAX53" s="87"/>
      <c r="AAY53" s="87"/>
      <c r="AAZ53" s="87"/>
      <c r="ABA53" s="87"/>
      <c r="ABB53" s="87"/>
      <c r="ABC53" s="87"/>
      <c r="ABD53" s="87"/>
      <c r="ABE53" s="87"/>
      <c r="ABF53" s="87"/>
      <c r="ABG53" s="87"/>
      <c r="ABH53" s="87"/>
      <c r="ABI53" s="87"/>
      <c r="ABJ53" s="87"/>
      <c r="ABK53" s="87"/>
      <c r="ABL53" s="87"/>
      <c r="ABM53" s="87"/>
      <c r="ABN53" s="87"/>
      <c r="ABO53" s="87"/>
      <c r="ABP53" s="87"/>
      <c r="ABQ53" s="87"/>
      <c r="ABR53" s="87"/>
      <c r="ABS53" s="87"/>
      <c r="ABT53" s="87"/>
      <c r="ABU53" s="87"/>
      <c r="ABV53" s="87"/>
      <c r="ABW53" s="87"/>
      <c r="ABX53" s="87"/>
      <c r="ABY53" s="87"/>
      <c r="ABZ53" s="87"/>
      <c r="ACA53" s="87"/>
      <c r="ACB53" s="87"/>
      <c r="ACC53" s="87"/>
      <c r="ACD53" s="87"/>
      <c r="ACE53" s="87"/>
      <c r="ACF53" s="87"/>
      <c r="ACG53" s="87"/>
      <c r="ACH53" s="87"/>
      <c r="ACI53" s="87"/>
      <c r="ACJ53" s="87"/>
      <c r="ACK53" s="87"/>
      <c r="ACL53" s="87"/>
      <c r="ACM53" s="87"/>
      <c r="ACN53" s="87"/>
      <c r="ACO53" s="87"/>
      <c r="ACP53" s="87"/>
      <c r="ACQ53" s="87"/>
      <c r="ACR53" s="87"/>
      <c r="ACS53" s="87"/>
      <c r="ACT53" s="87"/>
      <c r="ACU53" s="87"/>
      <c r="ACV53" s="87"/>
      <c r="ACW53" s="87"/>
      <c r="ACX53" s="87"/>
      <c r="ACY53" s="87"/>
      <c r="ACZ53" s="87"/>
      <c r="ADA53" s="87"/>
      <c r="ADB53" s="87"/>
      <c r="ADC53" s="87"/>
      <c r="ADD53" s="87"/>
      <c r="ADE53" s="87"/>
      <c r="ADF53" s="87"/>
      <c r="ADG53" s="87"/>
      <c r="ADH53" s="87"/>
      <c r="ADI53" s="87"/>
      <c r="ADJ53" s="87"/>
      <c r="ADK53" s="87"/>
      <c r="ADL53" s="87"/>
      <c r="ADM53" s="87"/>
      <c r="ADN53" s="87"/>
      <c r="ADO53" s="87"/>
      <c r="ADP53" s="87"/>
      <c r="ADQ53" s="87"/>
      <c r="ADR53" s="87"/>
      <c r="ADS53" s="87"/>
      <c r="ADT53" s="87"/>
      <c r="ADU53" s="87"/>
      <c r="ADV53" s="87"/>
      <c r="ADW53" s="87"/>
      <c r="ADX53" s="87"/>
      <c r="ADY53" s="87"/>
      <c r="ADZ53" s="87"/>
      <c r="AEA53" s="87"/>
      <c r="AEB53" s="87"/>
      <c r="AEC53" s="87"/>
      <c r="AED53" s="87"/>
      <c r="AEE53" s="87"/>
      <c r="AEF53" s="87"/>
      <c r="AEG53" s="87"/>
      <c r="AEH53" s="87"/>
      <c r="AEI53" s="87"/>
      <c r="AEJ53" s="87"/>
      <c r="AEK53" s="87"/>
      <c r="AEL53" s="87"/>
      <c r="AEM53" s="87"/>
      <c r="AEN53" s="87"/>
      <c r="AEO53" s="87"/>
      <c r="AEP53" s="87"/>
      <c r="AEQ53" s="87"/>
      <c r="AER53" s="87"/>
      <c r="AES53" s="87"/>
      <c r="AET53" s="87"/>
      <c r="AEU53" s="87"/>
      <c r="AEV53" s="87"/>
      <c r="AEW53" s="87"/>
      <c r="AEX53" s="87"/>
      <c r="AEY53" s="87"/>
      <c r="AEZ53" s="87"/>
      <c r="AFA53" s="87"/>
      <c r="AFB53" s="87"/>
      <c r="AFC53" s="87"/>
      <c r="AFD53" s="87"/>
      <c r="AFE53" s="87"/>
      <c r="AFF53" s="87"/>
      <c r="AFG53" s="87"/>
      <c r="AFH53" s="87"/>
      <c r="AFI53" s="87"/>
      <c r="AFJ53" s="87"/>
      <c r="AFK53" s="87"/>
      <c r="AFL53" s="87"/>
      <c r="AFM53" s="87"/>
      <c r="AFN53" s="87"/>
      <c r="AFO53" s="87"/>
      <c r="AFP53" s="87"/>
      <c r="AFQ53" s="87"/>
      <c r="AFR53" s="87"/>
      <c r="AFS53" s="87"/>
      <c r="AFT53" s="87"/>
      <c r="AFU53" s="87"/>
      <c r="AFV53" s="87"/>
      <c r="AFW53" s="87"/>
      <c r="AFX53" s="87"/>
      <c r="AFY53" s="87"/>
      <c r="AFZ53" s="87"/>
      <c r="AGA53" s="87"/>
      <c r="AGB53" s="87"/>
      <c r="AGC53" s="87"/>
      <c r="AGD53" s="87"/>
      <c r="AGE53" s="87"/>
      <c r="AGF53" s="87"/>
      <c r="AGG53" s="87"/>
      <c r="AGH53" s="87"/>
      <c r="AGI53" s="87"/>
      <c r="AGJ53" s="87"/>
      <c r="AGK53" s="87"/>
      <c r="AGL53" s="87"/>
      <c r="AGM53" s="87"/>
      <c r="AGN53" s="87"/>
      <c r="AGO53" s="87"/>
      <c r="AGP53" s="87"/>
      <c r="AGQ53" s="87"/>
      <c r="AGR53" s="87"/>
      <c r="AGS53" s="87"/>
      <c r="AGT53" s="87"/>
      <c r="AGU53" s="87"/>
      <c r="AGV53" s="87"/>
      <c r="AGW53" s="87"/>
      <c r="AGX53" s="87"/>
      <c r="AGY53" s="87"/>
      <c r="AGZ53" s="87"/>
      <c r="AHA53" s="87"/>
      <c r="AHB53" s="87"/>
      <c r="AHC53" s="87"/>
      <c r="AHD53" s="87"/>
      <c r="AHE53" s="87"/>
      <c r="AHF53" s="87"/>
      <c r="AHG53" s="87"/>
      <c r="AHH53" s="87"/>
      <c r="AHI53" s="87"/>
      <c r="AHJ53" s="87"/>
      <c r="AHK53" s="87"/>
      <c r="AHL53" s="87"/>
      <c r="AHM53" s="87"/>
      <c r="AHN53" s="87"/>
      <c r="AHO53" s="87"/>
      <c r="AHP53" s="87"/>
      <c r="AHQ53" s="87"/>
      <c r="AHR53" s="87"/>
      <c r="AHS53" s="87"/>
      <c r="AHT53" s="87"/>
      <c r="AHU53" s="87"/>
      <c r="AHV53" s="87"/>
      <c r="AHW53" s="87"/>
      <c r="AHX53" s="87"/>
      <c r="AHY53" s="87"/>
      <c r="AHZ53" s="87"/>
      <c r="AIA53" s="87"/>
      <c r="AIB53" s="87"/>
      <c r="AIC53" s="87"/>
      <c r="AID53" s="87"/>
      <c r="AIE53" s="87"/>
      <c r="AIF53" s="87"/>
      <c r="AIG53" s="87"/>
      <c r="AIH53" s="87"/>
      <c r="AII53" s="87"/>
      <c r="AIJ53" s="87"/>
      <c r="AIK53" s="87"/>
      <c r="AIL53" s="87"/>
      <c r="AIM53" s="87"/>
    </row>
    <row r="54" spans="1:923" ht="24.95" customHeight="1" x14ac:dyDescent="0.25">
      <c r="A54" s="168" t="s">
        <v>29</v>
      </c>
      <c r="B54" s="189">
        <f>SUM(B55:B56)</f>
        <v>0</v>
      </c>
      <c r="C54" s="188">
        <f>SUM(C55:C56)</f>
        <v>0</v>
      </c>
      <c r="D54" s="191" t="e">
        <f t="shared" si="13"/>
        <v>#DIV/0!</v>
      </c>
      <c r="E54" s="188">
        <f>SUM(E55:E56)</f>
        <v>0</v>
      </c>
      <c r="F54" s="191" t="e">
        <f t="shared" si="5"/>
        <v>#DIV/0!</v>
      </c>
      <c r="G54" s="189">
        <f>SUM(G55:G56)</f>
        <v>0</v>
      </c>
      <c r="H54" s="191" t="e">
        <f t="shared" si="6"/>
        <v>#DIV/0!</v>
      </c>
      <c r="I54" s="189">
        <f>SUM(I55:I56)</f>
        <v>0</v>
      </c>
      <c r="J54" s="191" t="e">
        <f t="shared" si="14"/>
        <v>#DIV/0!</v>
      </c>
      <c r="K54" s="189">
        <f>SUM(K55:K56)</f>
        <v>0</v>
      </c>
      <c r="L54" s="191" t="e">
        <f t="shared" si="15"/>
        <v>#DIV/0!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  <c r="PQ54" s="10"/>
      <c r="PR54" s="10"/>
      <c r="PS54" s="10"/>
      <c r="PT54" s="10"/>
      <c r="PU54" s="10"/>
      <c r="PV54" s="10"/>
      <c r="PW54" s="10"/>
      <c r="PX54" s="10"/>
      <c r="PY54" s="10"/>
      <c r="PZ54" s="10"/>
      <c r="QA54" s="10"/>
      <c r="QB54" s="10"/>
      <c r="QC54" s="10"/>
      <c r="QD54" s="10"/>
      <c r="QE54" s="10"/>
      <c r="QF54" s="10"/>
      <c r="QG54" s="10"/>
      <c r="QH54" s="10"/>
      <c r="QI54" s="10"/>
      <c r="QJ54" s="10"/>
      <c r="QK54" s="10"/>
      <c r="QL54" s="10"/>
      <c r="QM54" s="10"/>
      <c r="QN54" s="10"/>
      <c r="QO54" s="10"/>
      <c r="QP54" s="10"/>
      <c r="QQ54" s="10"/>
      <c r="QR54" s="10"/>
      <c r="QS54" s="10"/>
      <c r="QT54" s="10"/>
      <c r="QU54" s="10"/>
      <c r="QV54" s="10"/>
      <c r="QW54" s="10"/>
      <c r="QX54" s="10"/>
      <c r="QY54" s="10"/>
      <c r="QZ54" s="10"/>
      <c r="RA54" s="10"/>
      <c r="RB54" s="10"/>
      <c r="RC54" s="10"/>
      <c r="RD54" s="10"/>
      <c r="RE54" s="10"/>
      <c r="RF54" s="10"/>
      <c r="RG54" s="10"/>
      <c r="RH54" s="10"/>
      <c r="RI54" s="10"/>
      <c r="RJ54" s="10"/>
      <c r="RK54" s="10"/>
      <c r="RL54" s="10"/>
      <c r="RM54" s="10"/>
      <c r="RN54" s="10"/>
      <c r="RO54" s="10"/>
      <c r="RP54" s="10"/>
      <c r="RQ54" s="10"/>
      <c r="RR54" s="10"/>
      <c r="RS54" s="10"/>
      <c r="RT54" s="10"/>
      <c r="RU54" s="10"/>
      <c r="RV54" s="10"/>
      <c r="RW54" s="10"/>
      <c r="RX54" s="10"/>
      <c r="RY54" s="10"/>
      <c r="RZ54" s="10"/>
      <c r="SA54" s="10"/>
      <c r="SB54" s="10"/>
      <c r="SC54" s="10"/>
      <c r="SD54" s="10"/>
      <c r="SE54" s="10"/>
      <c r="SF54" s="10"/>
      <c r="SG54" s="10"/>
      <c r="SH54" s="10"/>
      <c r="SI54" s="10"/>
      <c r="SJ54" s="10"/>
      <c r="SK54" s="10"/>
      <c r="SL54" s="10"/>
      <c r="SM54" s="10"/>
      <c r="SN54" s="10"/>
      <c r="SO54" s="10"/>
      <c r="SP54" s="10"/>
      <c r="SQ54" s="10"/>
      <c r="SR54" s="10"/>
      <c r="SS54" s="10"/>
      <c r="ST54" s="10"/>
      <c r="SU54" s="10"/>
      <c r="SV54" s="10"/>
      <c r="SW54" s="10"/>
      <c r="SX54" s="10"/>
      <c r="SY54" s="10"/>
      <c r="SZ54" s="10"/>
      <c r="TA54" s="10"/>
      <c r="TB54" s="10"/>
      <c r="TC54" s="10"/>
      <c r="TD54" s="10"/>
      <c r="TE54" s="10"/>
      <c r="TF54" s="10"/>
      <c r="TG54" s="10"/>
      <c r="TH54" s="10"/>
      <c r="TI54" s="10"/>
      <c r="TJ54" s="10"/>
      <c r="TK54" s="10"/>
      <c r="TL54" s="10"/>
      <c r="TM54" s="10"/>
      <c r="TN54" s="10"/>
      <c r="TO54" s="10"/>
      <c r="TP54" s="10"/>
      <c r="TQ54" s="10"/>
      <c r="TR54" s="10"/>
      <c r="TS54" s="10"/>
      <c r="TT54" s="10"/>
      <c r="TU54" s="10"/>
      <c r="TV54" s="10"/>
      <c r="TW54" s="10"/>
      <c r="TX54" s="10"/>
      <c r="TY54" s="10"/>
      <c r="TZ54" s="10"/>
      <c r="UA54" s="10"/>
      <c r="UB54" s="10"/>
      <c r="UC54" s="10"/>
      <c r="UD54" s="10"/>
      <c r="UE54" s="10"/>
      <c r="UF54" s="10"/>
      <c r="UG54" s="10"/>
      <c r="UH54" s="10"/>
      <c r="UI54" s="10"/>
      <c r="UJ54" s="10"/>
      <c r="UK54" s="10"/>
      <c r="UL54" s="10"/>
      <c r="UM54" s="10"/>
      <c r="UN54" s="10"/>
      <c r="UO54" s="10"/>
      <c r="UP54" s="10"/>
      <c r="UQ54" s="10"/>
      <c r="UR54" s="10"/>
      <c r="US54" s="10"/>
      <c r="UT54" s="10"/>
      <c r="UU54" s="10"/>
      <c r="UV54" s="10"/>
      <c r="UW54" s="10"/>
      <c r="UX54" s="10"/>
      <c r="UY54" s="10"/>
      <c r="UZ54" s="10"/>
      <c r="VA54" s="10"/>
      <c r="VB54" s="10"/>
      <c r="VC54" s="10"/>
      <c r="VD54" s="10"/>
      <c r="VE54" s="10"/>
      <c r="VF54" s="10"/>
      <c r="VG54" s="10"/>
      <c r="VH54" s="10"/>
      <c r="VI54" s="10"/>
      <c r="VJ54" s="10"/>
      <c r="VK54" s="10"/>
      <c r="VL54" s="10"/>
      <c r="VM54" s="10"/>
      <c r="VN54" s="10"/>
      <c r="VO54" s="10"/>
      <c r="VP54" s="10"/>
      <c r="VQ54" s="10"/>
      <c r="VR54" s="10"/>
      <c r="VS54" s="10"/>
      <c r="VT54" s="10"/>
      <c r="VU54" s="10"/>
      <c r="VV54" s="10"/>
      <c r="VW54" s="10"/>
      <c r="VX54" s="10"/>
      <c r="VY54" s="10"/>
      <c r="VZ54" s="10"/>
      <c r="WA54" s="10"/>
      <c r="WB54" s="10"/>
      <c r="WC54" s="10"/>
      <c r="WD54" s="10"/>
      <c r="WE54" s="10"/>
      <c r="WF54" s="10"/>
      <c r="WG54" s="10"/>
      <c r="WH54" s="10"/>
      <c r="WI54" s="10"/>
      <c r="WJ54" s="10"/>
      <c r="WK54" s="10"/>
      <c r="WL54" s="10"/>
      <c r="WM54" s="10"/>
      <c r="WN54" s="10"/>
      <c r="WO54" s="10"/>
      <c r="WP54" s="10"/>
      <c r="WQ54" s="10"/>
      <c r="WR54" s="10"/>
      <c r="WS54" s="10"/>
      <c r="WT54" s="10"/>
      <c r="WU54" s="10"/>
      <c r="WV54" s="10"/>
      <c r="WW54" s="10"/>
      <c r="WX54" s="10"/>
      <c r="WY54" s="10"/>
      <c r="WZ54" s="10"/>
      <c r="XA54" s="10"/>
      <c r="XB54" s="10"/>
      <c r="XC54" s="10"/>
      <c r="XD54" s="10"/>
      <c r="XE54" s="10"/>
      <c r="XF54" s="10"/>
      <c r="XG54" s="10"/>
      <c r="XH54" s="10"/>
      <c r="XI54" s="10"/>
      <c r="XJ54" s="10"/>
      <c r="XK54" s="10"/>
      <c r="XL54" s="10"/>
      <c r="XM54" s="10"/>
      <c r="XN54" s="10"/>
      <c r="XO54" s="10"/>
      <c r="XP54" s="10"/>
      <c r="XQ54" s="10"/>
      <c r="XR54" s="10"/>
      <c r="XS54" s="10"/>
      <c r="XT54" s="10"/>
      <c r="XU54" s="10"/>
      <c r="XV54" s="10"/>
      <c r="XW54" s="10"/>
      <c r="XX54" s="10"/>
      <c r="XY54" s="10"/>
      <c r="XZ54" s="10"/>
      <c r="YA54" s="10"/>
      <c r="YB54" s="10"/>
      <c r="YC54" s="10"/>
      <c r="YD54" s="10"/>
      <c r="YE54" s="10"/>
      <c r="YF54" s="10"/>
      <c r="YG54" s="10"/>
      <c r="YH54" s="10"/>
      <c r="YI54" s="10"/>
      <c r="YJ54" s="10"/>
      <c r="YK54" s="10"/>
      <c r="YL54" s="10"/>
      <c r="YM54" s="10"/>
      <c r="YN54" s="10"/>
      <c r="YO54" s="10"/>
      <c r="YP54" s="10"/>
      <c r="YQ54" s="10"/>
      <c r="YR54" s="10"/>
      <c r="YS54" s="10"/>
      <c r="YT54" s="10"/>
      <c r="YU54" s="10"/>
      <c r="YV54" s="10"/>
      <c r="YW54" s="10"/>
      <c r="YX54" s="10"/>
      <c r="YY54" s="10"/>
      <c r="YZ54" s="10"/>
      <c r="ZA54" s="10"/>
      <c r="ZB54" s="10"/>
      <c r="ZC54" s="10"/>
      <c r="ZD54" s="10"/>
      <c r="ZE54" s="10"/>
      <c r="ZF54" s="10"/>
      <c r="ZG54" s="10"/>
      <c r="ZH54" s="10"/>
      <c r="ZI54" s="10"/>
      <c r="ZJ54" s="10"/>
      <c r="ZK54" s="10"/>
      <c r="ZL54" s="10"/>
      <c r="ZM54" s="10"/>
      <c r="ZN54" s="10"/>
      <c r="ZO54" s="10"/>
      <c r="ZP54" s="10"/>
      <c r="ZQ54" s="10"/>
      <c r="ZR54" s="10"/>
      <c r="ZS54" s="10"/>
      <c r="ZT54" s="10"/>
      <c r="ZU54" s="10"/>
      <c r="ZV54" s="10"/>
      <c r="ZW54" s="10"/>
      <c r="ZX54" s="10"/>
      <c r="ZY54" s="10"/>
      <c r="ZZ54" s="10"/>
      <c r="AAA54" s="10"/>
      <c r="AAB54" s="10"/>
      <c r="AAC54" s="10"/>
      <c r="AAD54" s="10"/>
      <c r="AAE54" s="10"/>
      <c r="AAF54" s="10"/>
      <c r="AAG54" s="10"/>
      <c r="AAH54" s="10"/>
      <c r="AAI54" s="10"/>
      <c r="AAJ54" s="10"/>
      <c r="AAK54" s="10"/>
      <c r="AAL54" s="10"/>
      <c r="AAM54" s="10"/>
      <c r="AAN54" s="10"/>
      <c r="AAO54" s="10"/>
      <c r="AAP54" s="10"/>
      <c r="AAQ54" s="10"/>
      <c r="AAR54" s="10"/>
      <c r="AAS54" s="10"/>
      <c r="AAT54" s="10"/>
      <c r="AAU54" s="10"/>
      <c r="AAV54" s="10"/>
      <c r="AAW54" s="10"/>
      <c r="AAX54" s="10"/>
      <c r="AAY54" s="10"/>
      <c r="AAZ54" s="10"/>
      <c r="ABA54" s="10"/>
      <c r="ABB54" s="10"/>
      <c r="ABC54" s="10"/>
      <c r="ABD54" s="10"/>
      <c r="ABE54" s="10"/>
      <c r="ABF54" s="10"/>
      <c r="ABG54" s="10"/>
      <c r="ABH54" s="10"/>
      <c r="ABI54" s="10"/>
      <c r="ABJ54" s="10"/>
      <c r="ABK54" s="10"/>
      <c r="ABL54" s="10"/>
      <c r="ABM54" s="10"/>
      <c r="ABN54" s="10"/>
      <c r="ABO54" s="10"/>
      <c r="ABP54" s="10"/>
      <c r="ABQ54" s="10"/>
      <c r="ABR54" s="10"/>
      <c r="ABS54" s="10"/>
      <c r="ABT54" s="10"/>
      <c r="ABU54" s="10"/>
      <c r="ABV54" s="10"/>
      <c r="ABW54" s="10"/>
      <c r="ABX54" s="10"/>
      <c r="ABY54" s="10"/>
      <c r="ABZ54" s="10"/>
      <c r="ACA54" s="10"/>
      <c r="ACB54" s="10"/>
      <c r="ACC54" s="10"/>
      <c r="ACD54" s="10"/>
      <c r="ACE54" s="10"/>
      <c r="ACF54" s="10"/>
      <c r="ACG54" s="10"/>
      <c r="ACH54" s="10"/>
      <c r="ACI54" s="10"/>
      <c r="ACJ54" s="10"/>
      <c r="ACK54" s="10"/>
      <c r="ACL54" s="10"/>
      <c r="ACM54" s="10"/>
      <c r="ACN54" s="10"/>
      <c r="ACO54" s="10"/>
      <c r="ACP54" s="10"/>
      <c r="ACQ54" s="10"/>
      <c r="ACR54" s="10"/>
      <c r="ACS54" s="10"/>
      <c r="ACT54" s="10"/>
      <c r="ACU54" s="10"/>
      <c r="ACV54" s="10"/>
      <c r="ACW54" s="10"/>
      <c r="ACX54" s="10"/>
      <c r="ACY54" s="10"/>
      <c r="ACZ54" s="10"/>
      <c r="ADA54" s="10"/>
      <c r="ADB54" s="10"/>
      <c r="ADC54" s="10"/>
      <c r="ADD54" s="10"/>
      <c r="ADE54" s="10"/>
      <c r="ADF54" s="10"/>
      <c r="ADG54" s="10"/>
      <c r="ADH54" s="10"/>
      <c r="ADI54" s="10"/>
      <c r="ADJ54" s="10"/>
      <c r="ADK54" s="10"/>
      <c r="ADL54" s="10"/>
      <c r="ADM54" s="10"/>
      <c r="ADN54" s="10"/>
      <c r="ADO54" s="10"/>
      <c r="ADP54" s="10"/>
      <c r="ADQ54" s="10"/>
      <c r="ADR54" s="10"/>
      <c r="ADS54" s="10"/>
      <c r="ADT54" s="10"/>
      <c r="ADU54" s="10"/>
      <c r="ADV54" s="10"/>
      <c r="ADW54" s="10"/>
      <c r="ADX54" s="10"/>
      <c r="ADY54" s="10"/>
      <c r="ADZ54" s="10"/>
      <c r="AEA54" s="10"/>
      <c r="AEB54" s="10"/>
      <c r="AEC54" s="10"/>
      <c r="AED54" s="10"/>
      <c r="AEE54" s="10"/>
      <c r="AEF54" s="10"/>
      <c r="AEG54" s="10"/>
      <c r="AEH54" s="10"/>
      <c r="AEI54" s="10"/>
      <c r="AEJ54" s="10"/>
      <c r="AEK54" s="10"/>
      <c r="AEL54" s="10"/>
      <c r="AEM54" s="10"/>
      <c r="AEN54" s="10"/>
      <c r="AEO54" s="10"/>
      <c r="AEP54" s="10"/>
      <c r="AEQ54" s="10"/>
      <c r="AER54" s="10"/>
      <c r="AES54" s="10"/>
      <c r="AET54" s="10"/>
      <c r="AEU54" s="10"/>
      <c r="AEV54" s="10"/>
      <c r="AEW54" s="10"/>
      <c r="AEX54" s="10"/>
      <c r="AEY54" s="10"/>
      <c r="AEZ54" s="10"/>
      <c r="AFA54" s="10"/>
      <c r="AFB54" s="10"/>
      <c r="AFC54" s="10"/>
      <c r="AFD54" s="10"/>
      <c r="AFE54" s="10"/>
      <c r="AFF54" s="10"/>
      <c r="AFG54" s="10"/>
      <c r="AFH54" s="10"/>
      <c r="AFI54" s="10"/>
      <c r="AFJ54" s="10"/>
      <c r="AFK54" s="10"/>
      <c r="AFL54" s="10"/>
      <c r="AFM54" s="10"/>
      <c r="AFN54" s="10"/>
      <c r="AFO54" s="10"/>
      <c r="AFP54" s="10"/>
      <c r="AFQ54" s="10"/>
      <c r="AFR54" s="10"/>
      <c r="AFS54" s="10"/>
      <c r="AFT54" s="10"/>
      <c r="AFU54" s="10"/>
      <c r="AFV54" s="10"/>
      <c r="AFW54" s="10"/>
      <c r="AFX54" s="10"/>
      <c r="AFY54" s="10"/>
      <c r="AFZ54" s="10"/>
      <c r="AGA54" s="10"/>
      <c r="AGB54" s="10"/>
      <c r="AGC54" s="10"/>
      <c r="AGD54" s="10"/>
      <c r="AGE54" s="10"/>
      <c r="AGF54" s="10"/>
      <c r="AGG54" s="10"/>
      <c r="AGH54" s="10"/>
      <c r="AGI54" s="10"/>
      <c r="AGJ54" s="10"/>
      <c r="AGK54" s="10"/>
      <c r="AGL54" s="10"/>
      <c r="AGM54" s="10"/>
      <c r="AGN54" s="10"/>
      <c r="AGO54" s="10"/>
      <c r="AGP54" s="10"/>
      <c r="AGQ54" s="10"/>
      <c r="AGR54" s="10"/>
      <c r="AGS54" s="10"/>
      <c r="AGT54" s="10"/>
      <c r="AGU54" s="10"/>
      <c r="AGV54" s="10"/>
      <c r="AGW54" s="10"/>
      <c r="AGX54" s="10"/>
      <c r="AGY54" s="10"/>
      <c r="AGZ54" s="10"/>
      <c r="AHA54" s="10"/>
      <c r="AHB54" s="10"/>
      <c r="AHC54" s="10"/>
      <c r="AHD54" s="10"/>
      <c r="AHE54" s="10"/>
      <c r="AHF54" s="10"/>
      <c r="AHG54" s="10"/>
      <c r="AHH54" s="10"/>
      <c r="AHI54" s="10"/>
      <c r="AHJ54" s="10"/>
      <c r="AHK54" s="10"/>
      <c r="AHL54" s="10"/>
      <c r="AHM54" s="10"/>
      <c r="AHN54" s="10"/>
      <c r="AHO54" s="10"/>
      <c r="AHP54" s="10"/>
      <c r="AHQ54" s="10"/>
      <c r="AHR54" s="10"/>
      <c r="AHS54" s="10"/>
      <c r="AHT54" s="10"/>
      <c r="AHU54" s="10"/>
      <c r="AHV54" s="10"/>
      <c r="AHW54" s="10"/>
      <c r="AHX54" s="10"/>
      <c r="AHY54" s="10"/>
      <c r="AHZ54" s="10"/>
      <c r="AIA54" s="10"/>
      <c r="AIB54" s="10"/>
      <c r="AIC54" s="10"/>
      <c r="AID54" s="10"/>
      <c r="AIE54" s="10"/>
      <c r="AIF54" s="10"/>
      <c r="AIG54" s="10"/>
      <c r="AIH54" s="10"/>
      <c r="AII54" s="10"/>
      <c r="AIJ54" s="10"/>
      <c r="AIK54" s="10"/>
      <c r="AIL54" s="10"/>
      <c r="AIM54" s="10"/>
    </row>
    <row r="55" spans="1:923" s="6" customFormat="1" ht="15" customHeight="1" x14ac:dyDescent="0.2">
      <c r="A55" s="166" t="s">
        <v>55</v>
      </c>
      <c r="B55" s="196"/>
      <c r="C55" s="197"/>
      <c r="D55" s="191" t="e">
        <f t="shared" si="13"/>
        <v>#DIV/0!</v>
      </c>
      <c r="E55" s="197"/>
      <c r="F55" s="191" t="e">
        <f t="shared" si="5"/>
        <v>#DIV/0!</v>
      </c>
      <c r="G55" s="196"/>
      <c r="H55" s="191" t="e">
        <f t="shared" si="6"/>
        <v>#DIV/0!</v>
      </c>
      <c r="I55" s="196"/>
      <c r="J55" s="191" t="e">
        <f t="shared" si="14"/>
        <v>#DIV/0!</v>
      </c>
      <c r="K55" s="196"/>
      <c r="L55" s="191" t="e">
        <f t="shared" si="15"/>
        <v>#DIV/0!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  <c r="IV55" s="87"/>
      <c r="IW55" s="87"/>
      <c r="IX55" s="87"/>
      <c r="IY55" s="87"/>
      <c r="IZ55" s="87"/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7"/>
      <c r="JL55" s="87"/>
      <c r="JM55" s="87"/>
      <c r="JN55" s="87"/>
      <c r="JO55" s="87"/>
      <c r="JP55" s="87"/>
      <c r="JQ55" s="87"/>
      <c r="JR55" s="87"/>
      <c r="JS55" s="87"/>
      <c r="JT55" s="87"/>
      <c r="JU55" s="87"/>
      <c r="JV55" s="87"/>
      <c r="JW55" s="87"/>
      <c r="JX55" s="87"/>
      <c r="JY55" s="87"/>
      <c r="JZ55" s="87"/>
      <c r="KA55" s="87"/>
      <c r="KB55" s="87"/>
      <c r="KC55" s="87"/>
      <c r="KD55" s="87"/>
      <c r="KE55" s="87"/>
      <c r="KF55" s="87"/>
      <c r="KG55" s="87"/>
      <c r="KH55" s="87"/>
      <c r="KI55" s="87"/>
      <c r="KJ55" s="87"/>
      <c r="KK55" s="87"/>
      <c r="KL55" s="87"/>
      <c r="KM55" s="87"/>
      <c r="KN55" s="87"/>
      <c r="KO55" s="87"/>
      <c r="KP55" s="87"/>
      <c r="KQ55" s="87"/>
      <c r="KR55" s="87"/>
      <c r="KS55" s="87"/>
      <c r="KT55" s="87"/>
      <c r="KU55" s="87"/>
      <c r="KV55" s="87"/>
      <c r="KW55" s="87"/>
      <c r="KX55" s="87"/>
      <c r="KY55" s="87"/>
      <c r="KZ55" s="87"/>
      <c r="LA55" s="87"/>
      <c r="LB55" s="87"/>
      <c r="LC55" s="87"/>
      <c r="LD55" s="87"/>
      <c r="LE55" s="87"/>
      <c r="LF55" s="87"/>
      <c r="LG55" s="87"/>
      <c r="LH55" s="87"/>
      <c r="LI55" s="87"/>
      <c r="LJ55" s="87"/>
      <c r="LK55" s="87"/>
      <c r="LL55" s="87"/>
      <c r="LM55" s="87"/>
      <c r="LN55" s="87"/>
      <c r="LO55" s="87"/>
      <c r="LP55" s="87"/>
      <c r="LQ55" s="87"/>
      <c r="LR55" s="87"/>
      <c r="LS55" s="87"/>
      <c r="LT55" s="87"/>
      <c r="LU55" s="87"/>
      <c r="LV55" s="87"/>
      <c r="LW55" s="87"/>
      <c r="LX55" s="87"/>
      <c r="LY55" s="87"/>
      <c r="LZ55" s="87"/>
      <c r="MA55" s="87"/>
      <c r="MB55" s="87"/>
      <c r="MC55" s="87"/>
      <c r="MD55" s="87"/>
      <c r="ME55" s="87"/>
      <c r="MF55" s="87"/>
      <c r="MG55" s="87"/>
      <c r="MH55" s="87"/>
      <c r="MI55" s="87"/>
      <c r="MJ55" s="87"/>
      <c r="MK55" s="87"/>
      <c r="ML55" s="87"/>
      <c r="MM55" s="87"/>
      <c r="MN55" s="87"/>
      <c r="MO55" s="87"/>
      <c r="MP55" s="87"/>
      <c r="MQ55" s="87"/>
      <c r="MR55" s="87"/>
      <c r="MS55" s="87"/>
      <c r="MT55" s="87"/>
      <c r="MU55" s="87"/>
      <c r="MV55" s="87"/>
      <c r="MW55" s="87"/>
      <c r="MX55" s="87"/>
      <c r="MY55" s="87"/>
      <c r="MZ55" s="87"/>
      <c r="NA55" s="87"/>
      <c r="NB55" s="87"/>
      <c r="NC55" s="87"/>
      <c r="ND55" s="87"/>
      <c r="NE55" s="87"/>
      <c r="NF55" s="87"/>
      <c r="NG55" s="87"/>
      <c r="NH55" s="87"/>
      <c r="NI55" s="87"/>
      <c r="NJ55" s="87"/>
      <c r="NK55" s="87"/>
      <c r="NL55" s="87"/>
      <c r="NM55" s="87"/>
      <c r="NN55" s="87"/>
      <c r="NO55" s="87"/>
      <c r="NP55" s="87"/>
      <c r="NQ55" s="87"/>
      <c r="NR55" s="87"/>
      <c r="NS55" s="87"/>
      <c r="NT55" s="87"/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7"/>
      <c r="OF55" s="87"/>
      <c r="OG55" s="87"/>
      <c r="OH55" s="87"/>
      <c r="OI55" s="87"/>
      <c r="OJ55" s="87"/>
      <c r="OK55" s="87"/>
      <c r="OL55" s="87"/>
      <c r="OM55" s="87"/>
      <c r="ON55" s="87"/>
      <c r="OO55" s="87"/>
      <c r="OP55" s="87"/>
      <c r="OQ55" s="87"/>
      <c r="OR55" s="87"/>
      <c r="OS55" s="87"/>
      <c r="OT55" s="87"/>
      <c r="OU55" s="87"/>
      <c r="OV55" s="87"/>
      <c r="OW55" s="87"/>
      <c r="OX55" s="87"/>
      <c r="OY55" s="87"/>
      <c r="OZ55" s="87"/>
      <c r="PA55" s="87"/>
      <c r="PB55" s="87"/>
      <c r="PC55" s="87"/>
      <c r="PD55" s="87"/>
      <c r="PE55" s="87"/>
      <c r="PF55" s="87"/>
      <c r="PG55" s="87"/>
      <c r="PH55" s="87"/>
      <c r="PI55" s="87"/>
      <c r="PJ55" s="87"/>
      <c r="PK55" s="87"/>
      <c r="PL55" s="87"/>
      <c r="PM55" s="87"/>
      <c r="PN55" s="87"/>
      <c r="PO55" s="87"/>
      <c r="PP55" s="87"/>
      <c r="PQ55" s="87"/>
      <c r="PR55" s="87"/>
      <c r="PS55" s="87"/>
      <c r="PT55" s="87"/>
      <c r="PU55" s="87"/>
      <c r="PV55" s="87"/>
      <c r="PW55" s="87"/>
      <c r="PX55" s="87"/>
      <c r="PY55" s="87"/>
      <c r="PZ55" s="87"/>
      <c r="QA55" s="87"/>
      <c r="QB55" s="87"/>
      <c r="QC55" s="87"/>
      <c r="QD55" s="87"/>
      <c r="QE55" s="87"/>
      <c r="QF55" s="87"/>
      <c r="QG55" s="87"/>
      <c r="QH55" s="87"/>
      <c r="QI55" s="87"/>
      <c r="QJ55" s="87"/>
      <c r="QK55" s="87"/>
      <c r="QL55" s="87"/>
      <c r="QM55" s="87"/>
      <c r="QN55" s="87"/>
      <c r="QO55" s="87"/>
      <c r="QP55" s="87"/>
      <c r="QQ55" s="87"/>
      <c r="QR55" s="87"/>
      <c r="QS55" s="87"/>
      <c r="QT55" s="87"/>
      <c r="QU55" s="87"/>
      <c r="QV55" s="87"/>
      <c r="QW55" s="87"/>
      <c r="QX55" s="87"/>
      <c r="QY55" s="87"/>
      <c r="QZ55" s="87"/>
      <c r="RA55" s="87"/>
      <c r="RB55" s="87"/>
      <c r="RC55" s="87"/>
      <c r="RD55" s="87"/>
      <c r="RE55" s="87"/>
      <c r="RF55" s="87"/>
      <c r="RG55" s="87"/>
      <c r="RH55" s="87"/>
      <c r="RI55" s="87"/>
      <c r="RJ55" s="87"/>
      <c r="RK55" s="87"/>
      <c r="RL55" s="87"/>
      <c r="RM55" s="87"/>
      <c r="RN55" s="87"/>
      <c r="RO55" s="87"/>
      <c r="RP55" s="87"/>
      <c r="RQ55" s="87"/>
      <c r="RR55" s="87"/>
      <c r="RS55" s="87"/>
      <c r="RT55" s="87"/>
      <c r="RU55" s="87"/>
      <c r="RV55" s="87"/>
      <c r="RW55" s="87"/>
      <c r="RX55" s="87"/>
      <c r="RY55" s="87"/>
      <c r="RZ55" s="87"/>
      <c r="SA55" s="87"/>
      <c r="SB55" s="87"/>
      <c r="SC55" s="87"/>
      <c r="SD55" s="87"/>
      <c r="SE55" s="87"/>
      <c r="SF55" s="87"/>
      <c r="SG55" s="87"/>
      <c r="SH55" s="87"/>
      <c r="SI55" s="87"/>
      <c r="SJ55" s="87"/>
      <c r="SK55" s="87"/>
      <c r="SL55" s="87"/>
      <c r="SM55" s="87"/>
      <c r="SN55" s="87"/>
      <c r="SO55" s="87"/>
      <c r="SP55" s="87"/>
      <c r="SQ55" s="87"/>
      <c r="SR55" s="87"/>
      <c r="SS55" s="87"/>
      <c r="ST55" s="87"/>
      <c r="SU55" s="87"/>
      <c r="SV55" s="87"/>
      <c r="SW55" s="87"/>
      <c r="SX55" s="87"/>
      <c r="SY55" s="87"/>
      <c r="SZ55" s="87"/>
      <c r="TA55" s="87"/>
      <c r="TB55" s="87"/>
      <c r="TC55" s="87"/>
      <c r="TD55" s="87"/>
      <c r="TE55" s="87"/>
      <c r="TF55" s="87"/>
      <c r="TG55" s="87"/>
      <c r="TH55" s="87"/>
      <c r="TI55" s="87"/>
      <c r="TJ55" s="87"/>
      <c r="TK55" s="87"/>
      <c r="TL55" s="87"/>
      <c r="TM55" s="87"/>
      <c r="TN55" s="87"/>
      <c r="TO55" s="87"/>
      <c r="TP55" s="87"/>
      <c r="TQ55" s="87"/>
      <c r="TR55" s="87"/>
      <c r="TS55" s="87"/>
      <c r="TT55" s="87"/>
      <c r="TU55" s="87"/>
      <c r="TV55" s="87"/>
      <c r="TW55" s="87"/>
      <c r="TX55" s="87"/>
      <c r="TY55" s="87"/>
      <c r="TZ55" s="87"/>
      <c r="UA55" s="87"/>
      <c r="UB55" s="87"/>
      <c r="UC55" s="87"/>
      <c r="UD55" s="87"/>
      <c r="UE55" s="87"/>
      <c r="UF55" s="87"/>
      <c r="UG55" s="87"/>
      <c r="UH55" s="87"/>
      <c r="UI55" s="87"/>
      <c r="UJ55" s="87"/>
      <c r="UK55" s="87"/>
      <c r="UL55" s="87"/>
      <c r="UM55" s="87"/>
      <c r="UN55" s="87"/>
      <c r="UO55" s="87"/>
      <c r="UP55" s="87"/>
      <c r="UQ55" s="87"/>
      <c r="UR55" s="87"/>
      <c r="US55" s="87"/>
      <c r="UT55" s="87"/>
      <c r="UU55" s="87"/>
      <c r="UV55" s="87"/>
      <c r="UW55" s="87"/>
      <c r="UX55" s="87"/>
      <c r="UY55" s="87"/>
      <c r="UZ55" s="87"/>
      <c r="VA55" s="87"/>
      <c r="VB55" s="87"/>
      <c r="VC55" s="87"/>
      <c r="VD55" s="87"/>
      <c r="VE55" s="87"/>
      <c r="VF55" s="87"/>
      <c r="VG55" s="87"/>
      <c r="VH55" s="87"/>
      <c r="VI55" s="87"/>
      <c r="VJ55" s="87"/>
      <c r="VK55" s="87"/>
      <c r="VL55" s="87"/>
      <c r="VM55" s="87"/>
      <c r="VN55" s="87"/>
      <c r="VO55" s="87"/>
      <c r="VP55" s="87"/>
      <c r="VQ55" s="87"/>
      <c r="VR55" s="87"/>
      <c r="VS55" s="87"/>
      <c r="VT55" s="87"/>
      <c r="VU55" s="87"/>
      <c r="VV55" s="87"/>
      <c r="VW55" s="87"/>
      <c r="VX55" s="87"/>
      <c r="VY55" s="87"/>
      <c r="VZ55" s="87"/>
      <c r="WA55" s="87"/>
      <c r="WB55" s="87"/>
      <c r="WC55" s="87"/>
      <c r="WD55" s="87"/>
      <c r="WE55" s="87"/>
      <c r="WF55" s="87"/>
      <c r="WG55" s="87"/>
      <c r="WH55" s="87"/>
      <c r="WI55" s="87"/>
      <c r="WJ55" s="87"/>
      <c r="WK55" s="87"/>
      <c r="WL55" s="87"/>
      <c r="WM55" s="87"/>
      <c r="WN55" s="87"/>
      <c r="WO55" s="87"/>
      <c r="WP55" s="87"/>
      <c r="WQ55" s="87"/>
      <c r="WR55" s="87"/>
      <c r="WS55" s="87"/>
      <c r="WT55" s="87"/>
      <c r="WU55" s="87"/>
      <c r="WV55" s="87"/>
      <c r="WW55" s="87"/>
      <c r="WX55" s="87"/>
      <c r="WY55" s="87"/>
      <c r="WZ55" s="87"/>
      <c r="XA55" s="87"/>
      <c r="XB55" s="87"/>
      <c r="XC55" s="87"/>
      <c r="XD55" s="87"/>
      <c r="XE55" s="87"/>
      <c r="XF55" s="87"/>
      <c r="XG55" s="87"/>
      <c r="XH55" s="87"/>
      <c r="XI55" s="87"/>
      <c r="XJ55" s="87"/>
      <c r="XK55" s="87"/>
      <c r="XL55" s="87"/>
      <c r="XM55" s="87"/>
      <c r="XN55" s="87"/>
      <c r="XO55" s="87"/>
      <c r="XP55" s="87"/>
      <c r="XQ55" s="87"/>
      <c r="XR55" s="87"/>
      <c r="XS55" s="87"/>
      <c r="XT55" s="87"/>
      <c r="XU55" s="87"/>
      <c r="XV55" s="87"/>
      <c r="XW55" s="87"/>
      <c r="XX55" s="87"/>
      <c r="XY55" s="87"/>
      <c r="XZ55" s="87"/>
      <c r="YA55" s="87"/>
      <c r="YB55" s="87"/>
      <c r="YC55" s="87"/>
      <c r="YD55" s="87"/>
      <c r="YE55" s="87"/>
      <c r="YF55" s="87"/>
      <c r="YG55" s="87"/>
      <c r="YH55" s="87"/>
      <c r="YI55" s="87"/>
      <c r="YJ55" s="87"/>
      <c r="YK55" s="87"/>
      <c r="YL55" s="87"/>
      <c r="YM55" s="87"/>
      <c r="YN55" s="87"/>
      <c r="YO55" s="87"/>
      <c r="YP55" s="87"/>
      <c r="YQ55" s="87"/>
      <c r="YR55" s="87"/>
      <c r="YS55" s="87"/>
      <c r="YT55" s="87"/>
      <c r="YU55" s="87"/>
      <c r="YV55" s="87"/>
      <c r="YW55" s="87"/>
      <c r="YX55" s="87"/>
      <c r="YY55" s="87"/>
      <c r="YZ55" s="87"/>
      <c r="ZA55" s="87"/>
      <c r="ZB55" s="87"/>
      <c r="ZC55" s="87"/>
      <c r="ZD55" s="87"/>
      <c r="ZE55" s="87"/>
      <c r="ZF55" s="87"/>
      <c r="ZG55" s="87"/>
      <c r="ZH55" s="87"/>
      <c r="ZI55" s="87"/>
      <c r="ZJ55" s="87"/>
      <c r="ZK55" s="87"/>
      <c r="ZL55" s="87"/>
      <c r="ZM55" s="87"/>
      <c r="ZN55" s="87"/>
      <c r="ZO55" s="87"/>
      <c r="ZP55" s="87"/>
      <c r="ZQ55" s="87"/>
      <c r="ZR55" s="87"/>
      <c r="ZS55" s="87"/>
      <c r="ZT55" s="87"/>
      <c r="ZU55" s="87"/>
      <c r="ZV55" s="87"/>
      <c r="ZW55" s="87"/>
      <c r="ZX55" s="87"/>
      <c r="ZY55" s="87"/>
      <c r="ZZ55" s="87"/>
      <c r="AAA55" s="87"/>
      <c r="AAB55" s="87"/>
      <c r="AAC55" s="87"/>
      <c r="AAD55" s="87"/>
      <c r="AAE55" s="87"/>
      <c r="AAF55" s="87"/>
      <c r="AAG55" s="87"/>
      <c r="AAH55" s="87"/>
      <c r="AAI55" s="87"/>
      <c r="AAJ55" s="87"/>
      <c r="AAK55" s="87"/>
      <c r="AAL55" s="87"/>
      <c r="AAM55" s="87"/>
      <c r="AAN55" s="87"/>
      <c r="AAO55" s="87"/>
      <c r="AAP55" s="87"/>
      <c r="AAQ55" s="87"/>
      <c r="AAR55" s="87"/>
      <c r="AAS55" s="87"/>
      <c r="AAT55" s="87"/>
      <c r="AAU55" s="87"/>
      <c r="AAV55" s="87"/>
      <c r="AAW55" s="87"/>
      <c r="AAX55" s="87"/>
      <c r="AAY55" s="87"/>
      <c r="AAZ55" s="87"/>
      <c r="ABA55" s="87"/>
      <c r="ABB55" s="87"/>
      <c r="ABC55" s="87"/>
      <c r="ABD55" s="87"/>
      <c r="ABE55" s="87"/>
      <c r="ABF55" s="87"/>
      <c r="ABG55" s="87"/>
      <c r="ABH55" s="87"/>
      <c r="ABI55" s="87"/>
      <c r="ABJ55" s="87"/>
      <c r="ABK55" s="87"/>
      <c r="ABL55" s="87"/>
      <c r="ABM55" s="87"/>
      <c r="ABN55" s="87"/>
      <c r="ABO55" s="87"/>
      <c r="ABP55" s="87"/>
      <c r="ABQ55" s="87"/>
      <c r="ABR55" s="87"/>
      <c r="ABS55" s="87"/>
      <c r="ABT55" s="87"/>
      <c r="ABU55" s="87"/>
      <c r="ABV55" s="87"/>
      <c r="ABW55" s="87"/>
      <c r="ABX55" s="87"/>
      <c r="ABY55" s="87"/>
      <c r="ABZ55" s="87"/>
      <c r="ACA55" s="87"/>
      <c r="ACB55" s="87"/>
      <c r="ACC55" s="87"/>
      <c r="ACD55" s="87"/>
      <c r="ACE55" s="87"/>
      <c r="ACF55" s="87"/>
      <c r="ACG55" s="87"/>
      <c r="ACH55" s="87"/>
      <c r="ACI55" s="87"/>
      <c r="ACJ55" s="87"/>
      <c r="ACK55" s="87"/>
      <c r="ACL55" s="87"/>
      <c r="ACM55" s="87"/>
      <c r="ACN55" s="87"/>
      <c r="ACO55" s="87"/>
      <c r="ACP55" s="87"/>
      <c r="ACQ55" s="87"/>
      <c r="ACR55" s="87"/>
      <c r="ACS55" s="87"/>
      <c r="ACT55" s="87"/>
      <c r="ACU55" s="87"/>
      <c r="ACV55" s="87"/>
      <c r="ACW55" s="87"/>
      <c r="ACX55" s="87"/>
      <c r="ACY55" s="87"/>
      <c r="ACZ55" s="87"/>
      <c r="ADA55" s="87"/>
      <c r="ADB55" s="87"/>
      <c r="ADC55" s="87"/>
      <c r="ADD55" s="87"/>
      <c r="ADE55" s="87"/>
      <c r="ADF55" s="87"/>
      <c r="ADG55" s="87"/>
      <c r="ADH55" s="87"/>
      <c r="ADI55" s="87"/>
      <c r="ADJ55" s="87"/>
      <c r="ADK55" s="87"/>
      <c r="ADL55" s="87"/>
      <c r="ADM55" s="87"/>
      <c r="ADN55" s="87"/>
      <c r="ADO55" s="87"/>
      <c r="ADP55" s="87"/>
      <c r="ADQ55" s="87"/>
      <c r="ADR55" s="87"/>
      <c r="ADS55" s="87"/>
      <c r="ADT55" s="87"/>
      <c r="ADU55" s="87"/>
      <c r="ADV55" s="87"/>
      <c r="ADW55" s="87"/>
      <c r="ADX55" s="87"/>
      <c r="ADY55" s="87"/>
      <c r="ADZ55" s="87"/>
      <c r="AEA55" s="87"/>
      <c r="AEB55" s="87"/>
      <c r="AEC55" s="87"/>
      <c r="AED55" s="87"/>
      <c r="AEE55" s="87"/>
      <c r="AEF55" s="87"/>
      <c r="AEG55" s="87"/>
      <c r="AEH55" s="87"/>
      <c r="AEI55" s="87"/>
      <c r="AEJ55" s="87"/>
      <c r="AEK55" s="87"/>
      <c r="AEL55" s="87"/>
      <c r="AEM55" s="87"/>
      <c r="AEN55" s="87"/>
      <c r="AEO55" s="87"/>
      <c r="AEP55" s="87"/>
      <c r="AEQ55" s="87"/>
      <c r="AER55" s="87"/>
      <c r="AES55" s="87"/>
      <c r="AET55" s="87"/>
      <c r="AEU55" s="87"/>
      <c r="AEV55" s="87"/>
      <c r="AEW55" s="87"/>
      <c r="AEX55" s="87"/>
      <c r="AEY55" s="87"/>
      <c r="AEZ55" s="87"/>
      <c r="AFA55" s="87"/>
      <c r="AFB55" s="87"/>
      <c r="AFC55" s="87"/>
      <c r="AFD55" s="87"/>
      <c r="AFE55" s="87"/>
      <c r="AFF55" s="87"/>
      <c r="AFG55" s="87"/>
      <c r="AFH55" s="87"/>
      <c r="AFI55" s="87"/>
      <c r="AFJ55" s="87"/>
      <c r="AFK55" s="87"/>
      <c r="AFL55" s="87"/>
      <c r="AFM55" s="87"/>
      <c r="AFN55" s="87"/>
      <c r="AFO55" s="87"/>
      <c r="AFP55" s="87"/>
      <c r="AFQ55" s="87"/>
      <c r="AFR55" s="87"/>
      <c r="AFS55" s="87"/>
      <c r="AFT55" s="87"/>
      <c r="AFU55" s="87"/>
      <c r="AFV55" s="87"/>
      <c r="AFW55" s="87"/>
      <c r="AFX55" s="87"/>
      <c r="AFY55" s="87"/>
      <c r="AFZ55" s="87"/>
      <c r="AGA55" s="87"/>
      <c r="AGB55" s="87"/>
      <c r="AGC55" s="87"/>
      <c r="AGD55" s="87"/>
      <c r="AGE55" s="87"/>
      <c r="AGF55" s="87"/>
      <c r="AGG55" s="87"/>
      <c r="AGH55" s="87"/>
      <c r="AGI55" s="87"/>
      <c r="AGJ55" s="87"/>
      <c r="AGK55" s="87"/>
      <c r="AGL55" s="87"/>
      <c r="AGM55" s="87"/>
      <c r="AGN55" s="87"/>
      <c r="AGO55" s="87"/>
      <c r="AGP55" s="87"/>
      <c r="AGQ55" s="87"/>
      <c r="AGR55" s="87"/>
      <c r="AGS55" s="87"/>
      <c r="AGT55" s="87"/>
      <c r="AGU55" s="87"/>
      <c r="AGV55" s="87"/>
      <c r="AGW55" s="87"/>
      <c r="AGX55" s="87"/>
      <c r="AGY55" s="87"/>
      <c r="AGZ55" s="87"/>
      <c r="AHA55" s="87"/>
      <c r="AHB55" s="87"/>
      <c r="AHC55" s="87"/>
      <c r="AHD55" s="87"/>
      <c r="AHE55" s="87"/>
      <c r="AHF55" s="87"/>
      <c r="AHG55" s="87"/>
      <c r="AHH55" s="87"/>
      <c r="AHI55" s="87"/>
      <c r="AHJ55" s="87"/>
      <c r="AHK55" s="87"/>
      <c r="AHL55" s="87"/>
      <c r="AHM55" s="87"/>
      <c r="AHN55" s="87"/>
      <c r="AHO55" s="87"/>
      <c r="AHP55" s="87"/>
      <c r="AHQ55" s="87"/>
      <c r="AHR55" s="87"/>
      <c r="AHS55" s="87"/>
      <c r="AHT55" s="87"/>
      <c r="AHU55" s="87"/>
      <c r="AHV55" s="87"/>
      <c r="AHW55" s="87"/>
      <c r="AHX55" s="87"/>
      <c r="AHY55" s="87"/>
      <c r="AHZ55" s="87"/>
      <c r="AIA55" s="87"/>
      <c r="AIB55" s="87"/>
      <c r="AIC55" s="87"/>
      <c r="AID55" s="87"/>
      <c r="AIE55" s="87"/>
      <c r="AIF55" s="87"/>
      <c r="AIG55" s="87"/>
      <c r="AIH55" s="87"/>
      <c r="AII55" s="87"/>
      <c r="AIJ55" s="87"/>
      <c r="AIK55" s="87"/>
      <c r="AIL55" s="87"/>
      <c r="AIM55" s="87"/>
    </row>
    <row r="56" spans="1:923" s="6" customFormat="1" ht="15" customHeight="1" x14ac:dyDescent="0.2">
      <c r="A56" s="166" t="s">
        <v>55</v>
      </c>
      <c r="B56" s="196"/>
      <c r="C56" s="197"/>
      <c r="D56" s="191" t="e">
        <f t="shared" si="13"/>
        <v>#DIV/0!</v>
      </c>
      <c r="E56" s="197"/>
      <c r="F56" s="191" t="e">
        <f t="shared" si="5"/>
        <v>#DIV/0!</v>
      </c>
      <c r="G56" s="196"/>
      <c r="H56" s="191" t="e">
        <f t="shared" si="6"/>
        <v>#DIV/0!</v>
      </c>
      <c r="I56" s="196"/>
      <c r="J56" s="191" t="e">
        <f t="shared" si="14"/>
        <v>#DIV/0!</v>
      </c>
      <c r="K56" s="196"/>
      <c r="L56" s="191" t="e">
        <f t="shared" si="15"/>
        <v>#DIV/0!</v>
      </c>
    </row>
    <row r="57" spans="1:923" ht="24.95" customHeight="1" x14ac:dyDescent="0.25">
      <c r="A57" s="168" t="s">
        <v>30</v>
      </c>
      <c r="B57" s="189">
        <f>SUM(B58:B59)</f>
        <v>0</v>
      </c>
      <c r="C57" s="188">
        <f>SUM(C58:C59)</f>
        <v>0</v>
      </c>
      <c r="D57" s="191" t="e">
        <f t="shared" si="13"/>
        <v>#DIV/0!</v>
      </c>
      <c r="E57" s="188">
        <f>SUM(E58:E59)</f>
        <v>0</v>
      </c>
      <c r="F57" s="191" t="e">
        <f t="shared" si="5"/>
        <v>#DIV/0!</v>
      </c>
      <c r="G57" s="189">
        <f>SUM(G58:G59)</f>
        <v>0</v>
      </c>
      <c r="H57" s="191" t="e">
        <f t="shared" si="6"/>
        <v>#DIV/0!</v>
      </c>
      <c r="I57" s="189">
        <f>SUM(I58:I59)</f>
        <v>0</v>
      </c>
      <c r="J57" s="191" t="e">
        <f t="shared" si="14"/>
        <v>#DIV/0!</v>
      </c>
      <c r="K57" s="189">
        <f>SUM(K58:K59)</f>
        <v>0</v>
      </c>
      <c r="L57" s="191" t="e">
        <f t="shared" si="15"/>
        <v>#DIV/0!</v>
      </c>
    </row>
    <row r="58" spans="1:923" s="6" customFormat="1" ht="15" customHeight="1" x14ac:dyDescent="0.2">
      <c r="A58" s="166" t="s">
        <v>55</v>
      </c>
      <c r="B58" s="196"/>
      <c r="C58" s="197"/>
      <c r="D58" s="191" t="e">
        <f t="shared" si="13"/>
        <v>#DIV/0!</v>
      </c>
      <c r="E58" s="197"/>
      <c r="F58" s="191" t="e">
        <f t="shared" si="5"/>
        <v>#DIV/0!</v>
      </c>
      <c r="G58" s="196"/>
      <c r="H58" s="191" t="e">
        <f t="shared" si="6"/>
        <v>#DIV/0!</v>
      </c>
      <c r="I58" s="196"/>
      <c r="J58" s="191" t="e">
        <f t="shared" si="14"/>
        <v>#DIV/0!</v>
      </c>
      <c r="K58" s="196"/>
      <c r="L58" s="191" t="e">
        <f t="shared" si="15"/>
        <v>#DIV/0!</v>
      </c>
    </row>
    <row r="59" spans="1:923" s="6" customFormat="1" ht="15" customHeight="1" x14ac:dyDescent="0.2">
      <c r="A59" s="166" t="s">
        <v>55</v>
      </c>
      <c r="B59" s="196"/>
      <c r="C59" s="197"/>
      <c r="D59" s="191" t="e">
        <f t="shared" ref="D59:D90" si="21">C59/B59*100</f>
        <v>#DIV/0!</v>
      </c>
      <c r="E59" s="197"/>
      <c r="F59" s="191" t="e">
        <f t="shared" si="5"/>
        <v>#DIV/0!</v>
      </c>
      <c r="G59" s="196"/>
      <c r="H59" s="191" t="e">
        <f t="shared" si="6"/>
        <v>#DIV/0!</v>
      </c>
      <c r="I59" s="196"/>
      <c r="J59" s="191" t="e">
        <f t="shared" si="14"/>
        <v>#DIV/0!</v>
      </c>
      <c r="K59" s="196"/>
      <c r="L59" s="191" t="e">
        <f t="shared" si="15"/>
        <v>#DIV/0!</v>
      </c>
    </row>
    <row r="60" spans="1:923" ht="24.95" customHeight="1" x14ac:dyDescent="0.25">
      <c r="A60" s="168" t="s">
        <v>3</v>
      </c>
      <c r="B60" s="189">
        <f>SUM(B61:B62)</f>
        <v>0</v>
      </c>
      <c r="C60" s="188">
        <f>SUM(C61:C62)</f>
        <v>0</v>
      </c>
      <c r="D60" s="191" t="e">
        <f t="shared" si="21"/>
        <v>#DIV/0!</v>
      </c>
      <c r="E60" s="188">
        <f>SUM(E61:E62)</f>
        <v>0</v>
      </c>
      <c r="F60" s="191" t="e">
        <f t="shared" si="5"/>
        <v>#DIV/0!</v>
      </c>
      <c r="G60" s="189">
        <f>SUM(G61:G62)</f>
        <v>0</v>
      </c>
      <c r="H60" s="191" t="e">
        <f t="shared" si="6"/>
        <v>#DIV/0!</v>
      </c>
      <c r="I60" s="189">
        <f>SUM(I61:I62)</f>
        <v>0</v>
      </c>
      <c r="J60" s="191" t="e">
        <f t="shared" si="14"/>
        <v>#DIV/0!</v>
      </c>
      <c r="K60" s="189">
        <f>SUM(K61:K62)</f>
        <v>0</v>
      </c>
      <c r="L60" s="191" t="e">
        <f t="shared" si="15"/>
        <v>#DIV/0!</v>
      </c>
    </row>
    <row r="61" spans="1:923" s="6" customFormat="1" ht="15" customHeight="1" x14ac:dyDescent="0.2">
      <c r="A61" s="166" t="s">
        <v>55</v>
      </c>
      <c r="B61" s="196"/>
      <c r="C61" s="197"/>
      <c r="D61" s="191" t="e">
        <f t="shared" si="21"/>
        <v>#DIV/0!</v>
      </c>
      <c r="E61" s="197"/>
      <c r="F61" s="191" t="e">
        <f t="shared" si="5"/>
        <v>#DIV/0!</v>
      </c>
      <c r="G61" s="196"/>
      <c r="H61" s="191" t="e">
        <f t="shared" si="6"/>
        <v>#DIV/0!</v>
      </c>
      <c r="I61" s="196"/>
      <c r="J61" s="191" t="e">
        <f t="shared" si="14"/>
        <v>#DIV/0!</v>
      </c>
      <c r="K61" s="196"/>
      <c r="L61" s="191" t="e">
        <f t="shared" si="15"/>
        <v>#DIV/0!</v>
      </c>
    </row>
    <row r="62" spans="1:923" s="6" customFormat="1" ht="15" customHeight="1" x14ac:dyDescent="0.2">
      <c r="A62" s="166" t="s">
        <v>55</v>
      </c>
      <c r="B62" s="196"/>
      <c r="C62" s="197"/>
      <c r="D62" s="191" t="e">
        <f t="shared" si="21"/>
        <v>#DIV/0!</v>
      </c>
      <c r="E62" s="197"/>
      <c r="F62" s="191" t="e">
        <f t="shared" si="5"/>
        <v>#DIV/0!</v>
      </c>
      <c r="G62" s="196"/>
      <c r="H62" s="191" t="e">
        <f t="shared" si="6"/>
        <v>#DIV/0!</v>
      </c>
      <c r="I62" s="196"/>
      <c r="J62" s="191" t="e">
        <f t="shared" si="14"/>
        <v>#DIV/0!</v>
      </c>
      <c r="K62" s="196"/>
      <c r="L62" s="191" t="e">
        <f t="shared" si="15"/>
        <v>#DIV/0!</v>
      </c>
    </row>
    <row r="63" spans="1:923" ht="24.95" customHeight="1" x14ac:dyDescent="0.25">
      <c r="A63" s="168" t="s">
        <v>31</v>
      </c>
      <c r="B63" s="189">
        <f>SUM(B64:B65)</f>
        <v>0</v>
      </c>
      <c r="C63" s="188">
        <f>SUM(C64:C65)</f>
        <v>0</v>
      </c>
      <c r="D63" s="191" t="e">
        <f t="shared" si="21"/>
        <v>#DIV/0!</v>
      </c>
      <c r="E63" s="188">
        <f>SUM(E64:E65)</f>
        <v>0</v>
      </c>
      <c r="F63" s="191" t="e">
        <f t="shared" si="5"/>
        <v>#DIV/0!</v>
      </c>
      <c r="G63" s="189">
        <f>SUM(G64:G65)</f>
        <v>0</v>
      </c>
      <c r="H63" s="191" t="e">
        <f t="shared" si="6"/>
        <v>#DIV/0!</v>
      </c>
      <c r="I63" s="189">
        <f>SUM(I64:I65)</f>
        <v>0</v>
      </c>
      <c r="J63" s="191" t="e">
        <f t="shared" si="14"/>
        <v>#DIV/0!</v>
      </c>
      <c r="K63" s="189">
        <f>SUM(K64:K65)</f>
        <v>0</v>
      </c>
      <c r="L63" s="191" t="e">
        <f t="shared" si="15"/>
        <v>#DIV/0!</v>
      </c>
    </row>
    <row r="64" spans="1:923" s="6" customFormat="1" ht="15" customHeight="1" x14ac:dyDescent="0.2">
      <c r="A64" s="166" t="s">
        <v>55</v>
      </c>
      <c r="B64" s="196"/>
      <c r="C64" s="197"/>
      <c r="D64" s="191" t="e">
        <f t="shared" si="21"/>
        <v>#DIV/0!</v>
      </c>
      <c r="E64" s="197"/>
      <c r="F64" s="191" t="e">
        <f t="shared" si="5"/>
        <v>#DIV/0!</v>
      </c>
      <c r="G64" s="196"/>
      <c r="H64" s="191" t="e">
        <f t="shared" si="6"/>
        <v>#DIV/0!</v>
      </c>
      <c r="I64" s="196"/>
      <c r="J64" s="191" t="e">
        <f t="shared" si="14"/>
        <v>#DIV/0!</v>
      </c>
      <c r="K64" s="196"/>
      <c r="L64" s="191" t="e">
        <f t="shared" si="15"/>
        <v>#DIV/0!</v>
      </c>
    </row>
    <row r="65" spans="1:12" s="6" customFormat="1" ht="15" customHeight="1" x14ac:dyDescent="0.2">
      <c r="A65" s="166" t="s">
        <v>55</v>
      </c>
      <c r="B65" s="196"/>
      <c r="C65" s="197"/>
      <c r="D65" s="191" t="e">
        <f t="shared" si="21"/>
        <v>#DIV/0!</v>
      </c>
      <c r="E65" s="197"/>
      <c r="F65" s="191" t="e">
        <f t="shared" si="5"/>
        <v>#DIV/0!</v>
      </c>
      <c r="G65" s="196"/>
      <c r="H65" s="191" t="e">
        <f t="shared" si="6"/>
        <v>#DIV/0!</v>
      </c>
      <c r="I65" s="196"/>
      <c r="J65" s="191" t="e">
        <f t="shared" si="14"/>
        <v>#DIV/0!</v>
      </c>
      <c r="K65" s="196"/>
      <c r="L65" s="191" t="e">
        <f t="shared" si="15"/>
        <v>#DIV/0!</v>
      </c>
    </row>
    <row r="66" spans="1:12" ht="18.75" customHeight="1" x14ac:dyDescent="0.25">
      <c r="A66" s="168" t="s">
        <v>32</v>
      </c>
      <c r="B66" s="189">
        <f>SUM(B67:B68)</f>
        <v>0</v>
      </c>
      <c r="C66" s="188">
        <f>SUM(C67:C68)</f>
        <v>0</v>
      </c>
      <c r="D66" s="191" t="e">
        <f t="shared" si="21"/>
        <v>#DIV/0!</v>
      </c>
      <c r="E66" s="188">
        <f>SUM(E67:E68)</f>
        <v>0</v>
      </c>
      <c r="F66" s="191" t="e">
        <f t="shared" si="5"/>
        <v>#DIV/0!</v>
      </c>
      <c r="G66" s="189">
        <f>SUM(G67:G68)</f>
        <v>0</v>
      </c>
      <c r="H66" s="191" t="e">
        <f t="shared" si="6"/>
        <v>#DIV/0!</v>
      </c>
      <c r="I66" s="189">
        <f>SUM(I67:I68)</f>
        <v>0</v>
      </c>
      <c r="J66" s="191" t="e">
        <f t="shared" si="14"/>
        <v>#DIV/0!</v>
      </c>
      <c r="K66" s="189">
        <f>SUM(K67:K68)</f>
        <v>0</v>
      </c>
      <c r="L66" s="191" t="e">
        <f t="shared" si="15"/>
        <v>#DIV/0!</v>
      </c>
    </row>
    <row r="67" spans="1:12" s="6" customFormat="1" ht="15" customHeight="1" x14ac:dyDescent="0.2">
      <c r="A67" s="166" t="s">
        <v>55</v>
      </c>
      <c r="B67" s="196"/>
      <c r="C67" s="197"/>
      <c r="D67" s="191" t="e">
        <f t="shared" si="21"/>
        <v>#DIV/0!</v>
      </c>
      <c r="E67" s="197"/>
      <c r="F67" s="191" t="e">
        <f t="shared" si="5"/>
        <v>#DIV/0!</v>
      </c>
      <c r="G67" s="196"/>
      <c r="H67" s="191" t="e">
        <f t="shared" si="6"/>
        <v>#DIV/0!</v>
      </c>
      <c r="I67" s="196"/>
      <c r="J67" s="191" t="e">
        <f t="shared" si="14"/>
        <v>#DIV/0!</v>
      </c>
      <c r="K67" s="196"/>
      <c r="L67" s="191" t="e">
        <f t="shared" si="15"/>
        <v>#DIV/0!</v>
      </c>
    </row>
    <row r="68" spans="1:12" s="6" customFormat="1" ht="15" customHeight="1" x14ac:dyDescent="0.2">
      <c r="A68" s="166" t="s">
        <v>55</v>
      </c>
      <c r="B68" s="196"/>
      <c r="C68" s="197"/>
      <c r="D68" s="191" t="e">
        <f t="shared" si="21"/>
        <v>#DIV/0!</v>
      </c>
      <c r="E68" s="197"/>
      <c r="F68" s="191" t="e">
        <f t="shared" si="5"/>
        <v>#DIV/0!</v>
      </c>
      <c r="G68" s="196"/>
      <c r="H68" s="191" t="e">
        <f t="shared" si="6"/>
        <v>#DIV/0!</v>
      </c>
      <c r="I68" s="196"/>
      <c r="J68" s="191" t="e">
        <f t="shared" si="14"/>
        <v>#DIV/0!</v>
      </c>
      <c r="K68" s="196"/>
      <c r="L68" s="191" t="e">
        <f t="shared" si="15"/>
        <v>#DIV/0!</v>
      </c>
    </row>
    <row r="69" spans="1:12" ht="24.95" customHeight="1" x14ac:dyDescent="0.25">
      <c r="A69" s="168" t="s">
        <v>33</v>
      </c>
      <c r="B69" s="189">
        <f>SUM(B70:B71)</f>
        <v>0</v>
      </c>
      <c r="C69" s="188">
        <f>SUM(C70:C71)</f>
        <v>0</v>
      </c>
      <c r="D69" s="191" t="e">
        <f t="shared" si="21"/>
        <v>#DIV/0!</v>
      </c>
      <c r="E69" s="188">
        <f>SUM(E70:E71)</f>
        <v>0</v>
      </c>
      <c r="F69" s="191" t="e">
        <f t="shared" si="5"/>
        <v>#DIV/0!</v>
      </c>
      <c r="G69" s="189">
        <f>SUM(G70:G71)</f>
        <v>0</v>
      </c>
      <c r="H69" s="191" t="e">
        <f t="shared" si="6"/>
        <v>#DIV/0!</v>
      </c>
      <c r="I69" s="189">
        <f>SUM(I70:I71)</f>
        <v>0</v>
      </c>
      <c r="J69" s="191" t="e">
        <f t="shared" si="14"/>
        <v>#DIV/0!</v>
      </c>
      <c r="K69" s="189">
        <f>SUM(K70:K71)</f>
        <v>0</v>
      </c>
      <c r="L69" s="191" t="e">
        <f t="shared" si="15"/>
        <v>#DIV/0!</v>
      </c>
    </row>
    <row r="70" spans="1:12" s="6" customFormat="1" ht="15" customHeight="1" x14ac:dyDescent="0.2">
      <c r="A70" s="166" t="s">
        <v>55</v>
      </c>
      <c r="B70" s="196"/>
      <c r="C70" s="197"/>
      <c r="D70" s="191" t="e">
        <f t="shared" si="21"/>
        <v>#DIV/0!</v>
      </c>
      <c r="E70" s="197"/>
      <c r="F70" s="191" t="e">
        <f t="shared" si="5"/>
        <v>#DIV/0!</v>
      </c>
      <c r="G70" s="196"/>
      <c r="H70" s="191" t="e">
        <f t="shared" si="6"/>
        <v>#DIV/0!</v>
      </c>
      <c r="I70" s="196"/>
      <c r="J70" s="191" t="e">
        <f t="shared" si="14"/>
        <v>#DIV/0!</v>
      </c>
      <c r="K70" s="196"/>
      <c r="L70" s="191" t="e">
        <f t="shared" si="15"/>
        <v>#DIV/0!</v>
      </c>
    </row>
    <row r="71" spans="1:12" s="6" customFormat="1" ht="15" customHeight="1" x14ac:dyDescent="0.2">
      <c r="A71" s="166" t="s">
        <v>55</v>
      </c>
      <c r="B71" s="196"/>
      <c r="C71" s="197"/>
      <c r="D71" s="191" t="e">
        <f t="shared" si="21"/>
        <v>#DIV/0!</v>
      </c>
      <c r="E71" s="197"/>
      <c r="F71" s="191" t="e">
        <f t="shared" si="5"/>
        <v>#DIV/0!</v>
      </c>
      <c r="G71" s="196"/>
      <c r="H71" s="191" t="e">
        <f t="shared" si="6"/>
        <v>#DIV/0!</v>
      </c>
      <c r="I71" s="196"/>
      <c r="J71" s="191" t="e">
        <f t="shared" si="14"/>
        <v>#DIV/0!</v>
      </c>
      <c r="K71" s="196"/>
      <c r="L71" s="191" t="e">
        <f t="shared" si="15"/>
        <v>#DIV/0!</v>
      </c>
    </row>
    <row r="72" spans="1:12" ht="24.95" customHeight="1" x14ac:dyDescent="0.25">
      <c r="A72" s="168" t="s">
        <v>34</v>
      </c>
      <c r="B72" s="189">
        <f>SUM(B73:B74)</f>
        <v>0</v>
      </c>
      <c r="C72" s="188">
        <f>SUM(C73:C74)</f>
        <v>0</v>
      </c>
      <c r="D72" s="191" t="e">
        <f t="shared" si="21"/>
        <v>#DIV/0!</v>
      </c>
      <c r="E72" s="188">
        <f>SUM(E73:E74)</f>
        <v>0</v>
      </c>
      <c r="F72" s="191" t="e">
        <f t="shared" si="5"/>
        <v>#DIV/0!</v>
      </c>
      <c r="G72" s="189">
        <f>SUM(G73:G74)</f>
        <v>0</v>
      </c>
      <c r="H72" s="191" t="e">
        <f t="shared" si="6"/>
        <v>#DIV/0!</v>
      </c>
      <c r="I72" s="189">
        <f>SUM(I73:I74)</f>
        <v>0</v>
      </c>
      <c r="J72" s="191" t="e">
        <f t="shared" si="14"/>
        <v>#DIV/0!</v>
      </c>
      <c r="K72" s="189">
        <f>SUM(K73:K74)</f>
        <v>0</v>
      </c>
      <c r="L72" s="191" t="e">
        <f t="shared" si="15"/>
        <v>#DIV/0!</v>
      </c>
    </row>
    <row r="73" spans="1:12" s="6" customFormat="1" ht="15" customHeight="1" x14ac:dyDescent="0.2">
      <c r="A73" s="166" t="s">
        <v>55</v>
      </c>
      <c r="B73" s="196"/>
      <c r="C73" s="197"/>
      <c r="D73" s="191" t="e">
        <f t="shared" si="21"/>
        <v>#DIV/0!</v>
      </c>
      <c r="E73" s="197"/>
      <c r="F73" s="191" t="e">
        <f t="shared" ref="F73:F135" si="22">E73/C73*100</f>
        <v>#DIV/0!</v>
      </c>
      <c r="G73" s="196"/>
      <c r="H73" s="191" t="e">
        <f t="shared" ref="H73:H135" si="23">G73/E73*100</f>
        <v>#DIV/0!</v>
      </c>
      <c r="I73" s="196"/>
      <c r="J73" s="191" t="e">
        <f t="shared" si="14"/>
        <v>#DIV/0!</v>
      </c>
      <c r="K73" s="196"/>
      <c r="L73" s="191" t="e">
        <f t="shared" si="15"/>
        <v>#DIV/0!</v>
      </c>
    </row>
    <row r="74" spans="1:12" s="6" customFormat="1" ht="15" customHeight="1" x14ac:dyDescent="0.2">
      <c r="A74" s="166" t="s">
        <v>55</v>
      </c>
      <c r="B74" s="196"/>
      <c r="C74" s="197"/>
      <c r="D74" s="191" t="e">
        <f t="shared" si="21"/>
        <v>#DIV/0!</v>
      </c>
      <c r="E74" s="197"/>
      <c r="F74" s="191" t="e">
        <f t="shared" si="22"/>
        <v>#DIV/0!</v>
      </c>
      <c r="G74" s="196"/>
      <c r="H74" s="191" t="e">
        <f t="shared" si="23"/>
        <v>#DIV/0!</v>
      </c>
      <c r="I74" s="196"/>
      <c r="J74" s="191" t="e">
        <f t="shared" si="14"/>
        <v>#DIV/0!</v>
      </c>
      <c r="K74" s="196"/>
      <c r="L74" s="191" t="e">
        <f t="shared" si="15"/>
        <v>#DIV/0!</v>
      </c>
    </row>
    <row r="75" spans="1:12" ht="15.75" customHeight="1" x14ac:dyDescent="0.25">
      <c r="A75" s="168" t="s">
        <v>35</v>
      </c>
      <c r="B75" s="189">
        <f>SUM(B76:B77)</f>
        <v>0</v>
      </c>
      <c r="C75" s="188">
        <f>SUM(C76:C77)</f>
        <v>0</v>
      </c>
      <c r="D75" s="191" t="e">
        <f t="shared" si="21"/>
        <v>#DIV/0!</v>
      </c>
      <c r="E75" s="188">
        <f>SUM(E76:E77)</f>
        <v>0</v>
      </c>
      <c r="F75" s="191" t="e">
        <f t="shared" si="22"/>
        <v>#DIV/0!</v>
      </c>
      <c r="G75" s="189">
        <f>SUM(G76:G77)</f>
        <v>0</v>
      </c>
      <c r="H75" s="191" t="e">
        <f t="shared" si="23"/>
        <v>#DIV/0!</v>
      </c>
      <c r="I75" s="189">
        <f>SUM(I76:I77)</f>
        <v>0</v>
      </c>
      <c r="J75" s="191" t="e">
        <f t="shared" si="14"/>
        <v>#DIV/0!</v>
      </c>
      <c r="K75" s="189">
        <f>SUM(K76:K77)</f>
        <v>0</v>
      </c>
      <c r="L75" s="191" t="e">
        <f t="shared" si="15"/>
        <v>#DIV/0!</v>
      </c>
    </row>
    <row r="76" spans="1:12" s="6" customFormat="1" ht="15" customHeight="1" x14ac:dyDescent="0.2">
      <c r="A76" s="166" t="s">
        <v>55</v>
      </c>
      <c r="B76" s="196"/>
      <c r="C76" s="197"/>
      <c r="D76" s="191" t="e">
        <f t="shared" si="21"/>
        <v>#DIV/0!</v>
      </c>
      <c r="E76" s="197"/>
      <c r="F76" s="191" t="e">
        <f t="shared" si="22"/>
        <v>#DIV/0!</v>
      </c>
      <c r="G76" s="196"/>
      <c r="H76" s="191" t="e">
        <f t="shared" si="23"/>
        <v>#DIV/0!</v>
      </c>
      <c r="I76" s="196"/>
      <c r="J76" s="191" t="e">
        <f t="shared" si="14"/>
        <v>#DIV/0!</v>
      </c>
      <c r="K76" s="196"/>
      <c r="L76" s="191" t="e">
        <f t="shared" si="15"/>
        <v>#DIV/0!</v>
      </c>
    </row>
    <row r="77" spans="1:12" s="6" customFormat="1" ht="15" customHeight="1" x14ac:dyDescent="0.2">
      <c r="A77" s="166" t="s">
        <v>55</v>
      </c>
      <c r="B77" s="196"/>
      <c r="C77" s="197"/>
      <c r="D77" s="191" t="e">
        <f t="shared" si="21"/>
        <v>#DIV/0!</v>
      </c>
      <c r="E77" s="197"/>
      <c r="F77" s="191" t="e">
        <f t="shared" si="22"/>
        <v>#DIV/0!</v>
      </c>
      <c r="G77" s="196"/>
      <c r="H77" s="191" t="e">
        <f t="shared" si="23"/>
        <v>#DIV/0!</v>
      </c>
      <c r="I77" s="196"/>
      <c r="J77" s="191" t="e">
        <f t="shared" si="14"/>
        <v>#DIV/0!</v>
      </c>
      <c r="K77" s="196"/>
      <c r="L77" s="191" t="e">
        <f t="shared" si="15"/>
        <v>#DIV/0!</v>
      </c>
    </row>
    <row r="78" spans="1:12" ht="24.95" customHeight="1" x14ac:dyDescent="0.25">
      <c r="A78" s="168" t="s">
        <v>36</v>
      </c>
      <c r="B78" s="189">
        <f>SUM(B79:B80)</f>
        <v>0</v>
      </c>
      <c r="C78" s="188">
        <f>SUM(C79:C80)</f>
        <v>0</v>
      </c>
      <c r="D78" s="191" t="e">
        <f t="shared" si="21"/>
        <v>#DIV/0!</v>
      </c>
      <c r="E78" s="188">
        <f>SUM(E79:E80)</f>
        <v>0</v>
      </c>
      <c r="F78" s="191" t="e">
        <f t="shared" si="22"/>
        <v>#DIV/0!</v>
      </c>
      <c r="G78" s="189">
        <f>SUM(G79:G80)</f>
        <v>0</v>
      </c>
      <c r="H78" s="191" t="e">
        <f t="shared" si="23"/>
        <v>#DIV/0!</v>
      </c>
      <c r="I78" s="189">
        <f>SUM(I79:I80)</f>
        <v>0</v>
      </c>
      <c r="J78" s="191" t="e">
        <f t="shared" si="14"/>
        <v>#DIV/0!</v>
      </c>
      <c r="K78" s="189">
        <f>SUM(K79:K80)</f>
        <v>0</v>
      </c>
      <c r="L78" s="191" t="e">
        <f t="shared" si="15"/>
        <v>#DIV/0!</v>
      </c>
    </row>
    <row r="79" spans="1:12" s="6" customFormat="1" ht="15" customHeight="1" x14ac:dyDescent="0.2">
      <c r="A79" s="166" t="s">
        <v>55</v>
      </c>
      <c r="B79" s="196"/>
      <c r="C79" s="197"/>
      <c r="D79" s="191" t="e">
        <f t="shared" si="21"/>
        <v>#DIV/0!</v>
      </c>
      <c r="E79" s="197"/>
      <c r="F79" s="191" t="e">
        <f t="shared" si="22"/>
        <v>#DIV/0!</v>
      </c>
      <c r="G79" s="196"/>
      <c r="H79" s="191" t="e">
        <f t="shared" si="23"/>
        <v>#DIV/0!</v>
      </c>
      <c r="I79" s="196"/>
      <c r="J79" s="191" t="e">
        <f t="shared" si="14"/>
        <v>#DIV/0!</v>
      </c>
      <c r="K79" s="196"/>
      <c r="L79" s="191" t="e">
        <f t="shared" si="15"/>
        <v>#DIV/0!</v>
      </c>
    </row>
    <row r="80" spans="1:12" s="6" customFormat="1" ht="15" customHeight="1" x14ac:dyDescent="0.2">
      <c r="A80" s="166" t="s">
        <v>55</v>
      </c>
      <c r="B80" s="196"/>
      <c r="C80" s="197"/>
      <c r="D80" s="191" t="e">
        <f t="shared" si="21"/>
        <v>#DIV/0!</v>
      </c>
      <c r="E80" s="197"/>
      <c r="F80" s="191" t="e">
        <f t="shared" si="22"/>
        <v>#DIV/0!</v>
      </c>
      <c r="G80" s="196"/>
      <c r="H80" s="191" t="e">
        <f t="shared" si="23"/>
        <v>#DIV/0!</v>
      </c>
      <c r="I80" s="196"/>
      <c r="J80" s="191" t="e">
        <f t="shared" si="14"/>
        <v>#DIV/0!</v>
      </c>
      <c r="K80" s="196"/>
      <c r="L80" s="191" t="e">
        <f t="shared" si="15"/>
        <v>#DIV/0!</v>
      </c>
    </row>
    <row r="81" spans="1:12" ht="24.95" customHeight="1" x14ac:dyDescent="0.25">
      <c r="A81" s="168" t="s">
        <v>37</v>
      </c>
      <c r="B81" s="189">
        <f>SUM(B82:B83)</f>
        <v>0</v>
      </c>
      <c r="C81" s="188">
        <f>SUM(C82:C83)</f>
        <v>0</v>
      </c>
      <c r="D81" s="191" t="e">
        <f t="shared" si="21"/>
        <v>#DIV/0!</v>
      </c>
      <c r="E81" s="188">
        <f>SUM(E82:E83)</f>
        <v>0</v>
      </c>
      <c r="F81" s="191" t="e">
        <f t="shared" si="22"/>
        <v>#DIV/0!</v>
      </c>
      <c r="G81" s="189">
        <f>SUM(G82:G83)</f>
        <v>0</v>
      </c>
      <c r="H81" s="191" t="e">
        <f t="shared" si="23"/>
        <v>#DIV/0!</v>
      </c>
      <c r="I81" s="189">
        <f>SUM(I82:I83)</f>
        <v>0</v>
      </c>
      <c r="J81" s="191" t="e">
        <f t="shared" si="14"/>
        <v>#DIV/0!</v>
      </c>
      <c r="K81" s="189">
        <f>SUM(K82:K83)</f>
        <v>0</v>
      </c>
      <c r="L81" s="191" t="e">
        <f t="shared" si="15"/>
        <v>#DIV/0!</v>
      </c>
    </row>
    <row r="82" spans="1:12" s="6" customFormat="1" ht="15" customHeight="1" x14ac:dyDescent="0.2">
      <c r="A82" s="166" t="s">
        <v>55</v>
      </c>
      <c r="B82" s="196"/>
      <c r="C82" s="197"/>
      <c r="D82" s="191" t="e">
        <f t="shared" si="21"/>
        <v>#DIV/0!</v>
      </c>
      <c r="E82" s="197"/>
      <c r="F82" s="191" t="e">
        <f t="shared" si="22"/>
        <v>#DIV/0!</v>
      </c>
      <c r="G82" s="196"/>
      <c r="H82" s="191" t="e">
        <f t="shared" si="23"/>
        <v>#DIV/0!</v>
      </c>
      <c r="I82" s="196"/>
      <c r="J82" s="191" t="e">
        <f t="shared" si="14"/>
        <v>#DIV/0!</v>
      </c>
      <c r="K82" s="196"/>
      <c r="L82" s="191" t="e">
        <f t="shared" si="15"/>
        <v>#DIV/0!</v>
      </c>
    </row>
    <row r="83" spans="1:12" s="6" customFormat="1" ht="15" customHeight="1" x14ac:dyDescent="0.2">
      <c r="A83" s="166" t="s">
        <v>55</v>
      </c>
      <c r="B83" s="196"/>
      <c r="C83" s="197"/>
      <c r="D83" s="191" t="e">
        <f t="shared" si="21"/>
        <v>#DIV/0!</v>
      </c>
      <c r="E83" s="197"/>
      <c r="F83" s="191" t="e">
        <f t="shared" si="22"/>
        <v>#DIV/0!</v>
      </c>
      <c r="G83" s="196"/>
      <c r="H83" s="191" t="e">
        <f t="shared" si="23"/>
        <v>#DIV/0!</v>
      </c>
      <c r="I83" s="196"/>
      <c r="J83" s="191" t="e">
        <f t="shared" si="14"/>
        <v>#DIV/0!</v>
      </c>
      <c r="K83" s="196"/>
      <c r="L83" s="191" t="e">
        <f t="shared" si="15"/>
        <v>#DIV/0!</v>
      </c>
    </row>
    <row r="84" spans="1:12" ht="24.95" customHeight="1" x14ac:dyDescent="0.25">
      <c r="A84" s="168" t="s">
        <v>38</v>
      </c>
      <c r="B84" s="189">
        <f>SUM(B85:B86)</f>
        <v>0</v>
      </c>
      <c r="C84" s="188">
        <f>SUM(C85:C86)</f>
        <v>0</v>
      </c>
      <c r="D84" s="191" t="e">
        <f t="shared" si="21"/>
        <v>#DIV/0!</v>
      </c>
      <c r="E84" s="188">
        <f>SUM(E85:E86)</f>
        <v>0</v>
      </c>
      <c r="F84" s="191" t="e">
        <f t="shared" si="22"/>
        <v>#DIV/0!</v>
      </c>
      <c r="G84" s="189">
        <f>SUM(G85:G86)</f>
        <v>0</v>
      </c>
      <c r="H84" s="191" t="e">
        <f t="shared" si="23"/>
        <v>#DIV/0!</v>
      </c>
      <c r="I84" s="189">
        <f>SUM(I85:I86)</f>
        <v>0</v>
      </c>
      <c r="J84" s="191" t="e">
        <f t="shared" si="14"/>
        <v>#DIV/0!</v>
      </c>
      <c r="K84" s="189">
        <f>SUM(K85:K86)</f>
        <v>0</v>
      </c>
      <c r="L84" s="191" t="e">
        <f t="shared" si="15"/>
        <v>#DIV/0!</v>
      </c>
    </row>
    <row r="85" spans="1:12" s="6" customFormat="1" ht="15" customHeight="1" x14ac:dyDescent="0.2">
      <c r="A85" s="166" t="s">
        <v>55</v>
      </c>
      <c r="B85" s="196"/>
      <c r="C85" s="197"/>
      <c r="D85" s="191" t="e">
        <f t="shared" si="21"/>
        <v>#DIV/0!</v>
      </c>
      <c r="E85" s="197"/>
      <c r="F85" s="191" t="e">
        <f t="shared" si="22"/>
        <v>#DIV/0!</v>
      </c>
      <c r="G85" s="196"/>
      <c r="H85" s="191" t="e">
        <f t="shared" si="23"/>
        <v>#DIV/0!</v>
      </c>
      <c r="I85" s="196"/>
      <c r="J85" s="191" t="e">
        <f t="shared" si="14"/>
        <v>#DIV/0!</v>
      </c>
      <c r="K85" s="196"/>
      <c r="L85" s="191" t="e">
        <f t="shared" si="15"/>
        <v>#DIV/0!</v>
      </c>
    </row>
    <row r="86" spans="1:12" s="6" customFormat="1" ht="15" customHeight="1" x14ac:dyDescent="0.2">
      <c r="A86" s="166" t="s">
        <v>55</v>
      </c>
      <c r="B86" s="196"/>
      <c r="C86" s="197"/>
      <c r="D86" s="191" t="e">
        <f t="shared" si="21"/>
        <v>#DIV/0!</v>
      </c>
      <c r="E86" s="197"/>
      <c r="F86" s="191" t="e">
        <f t="shared" si="22"/>
        <v>#DIV/0!</v>
      </c>
      <c r="G86" s="196"/>
      <c r="H86" s="191" t="e">
        <f t="shared" si="23"/>
        <v>#DIV/0!</v>
      </c>
      <c r="I86" s="196"/>
      <c r="J86" s="191" t="e">
        <f t="shared" si="14"/>
        <v>#DIV/0!</v>
      </c>
      <c r="K86" s="196"/>
      <c r="L86" s="191" t="e">
        <f t="shared" si="15"/>
        <v>#DIV/0!</v>
      </c>
    </row>
    <row r="87" spans="1:12" ht="19.5" customHeight="1" x14ac:dyDescent="0.25">
      <c r="A87" s="168" t="s">
        <v>39</v>
      </c>
      <c r="B87" s="189">
        <f>SUM(B88:B89)</f>
        <v>0</v>
      </c>
      <c r="C87" s="188">
        <f>SUM(C88:C89)</f>
        <v>0</v>
      </c>
      <c r="D87" s="191" t="e">
        <f t="shared" si="21"/>
        <v>#DIV/0!</v>
      </c>
      <c r="E87" s="188">
        <f>SUM(E88:E89)</f>
        <v>0</v>
      </c>
      <c r="F87" s="191" t="e">
        <f t="shared" si="22"/>
        <v>#DIV/0!</v>
      </c>
      <c r="G87" s="189">
        <f>SUM(G88:G89)</f>
        <v>0</v>
      </c>
      <c r="H87" s="191" t="e">
        <f t="shared" si="23"/>
        <v>#DIV/0!</v>
      </c>
      <c r="I87" s="189">
        <f>SUM(I88:I89)</f>
        <v>0</v>
      </c>
      <c r="J87" s="191" t="e">
        <f t="shared" si="14"/>
        <v>#DIV/0!</v>
      </c>
      <c r="K87" s="189">
        <f>SUM(K88:K89)</f>
        <v>0</v>
      </c>
      <c r="L87" s="191" t="e">
        <f t="shared" si="15"/>
        <v>#DIV/0!</v>
      </c>
    </row>
    <row r="88" spans="1:12" s="6" customFormat="1" ht="15" customHeight="1" x14ac:dyDescent="0.2">
      <c r="A88" s="166" t="s">
        <v>55</v>
      </c>
      <c r="B88" s="196"/>
      <c r="C88" s="197"/>
      <c r="D88" s="191" t="e">
        <f t="shared" si="21"/>
        <v>#DIV/0!</v>
      </c>
      <c r="E88" s="197"/>
      <c r="F88" s="191" t="e">
        <f t="shared" si="22"/>
        <v>#DIV/0!</v>
      </c>
      <c r="G88" s="196"/>
      <c r="H88" s="191" t="e">
        <f t="shared" si="23"/>
        <v>#DIV/0!</v>
      </c>
      <c r="I88" s="196"/>
      <c r="J88" s="191" t="e">
        <f t="shared" si="14"/>
        <v>#DIV/0!</v>
      </c>
      <c r="K88" s="196"/>
      <c r="L88" s="191" t="e">
        <f t="shared" si="15"/>
        <v>#DIV/0!</v>
      </c>
    </row>
    <row r="89" spans="1:12" s="6" customFormat="1" ht="15" customHeight="1" x14ac:dyDescent="0.2">
      <c r="A89" s="166" t="s">
        <v>55</v>
      </c>
      <c r="B89" s="196"/>
      <c r="C89" s="197"/>
      <c r="D89" s="191" t="e">
        <f t="shared" si="21"/>
        <v>#DIV/0!</v>
      </c>
      <c r="E89" s="197"/>
      <c r="F89" s="191" t="e">
        <f t="shared" si="22"/>
        <v>#DIV/0!</v>
      </c>
      <c r="G89" s="196"/>
      <c r="H89" s="191" t="e">
        <f t="shared" si="23"/>
        <v>#DIV/0!</v>
      </c>
      <c r="I89" s="196"/>
      <c r="J89" s="191" t="e">
        <f t="shared" si="14"/>
        <v>#DIV/0!</v>
      </c>
      <c r="K89" s="196"/>
      <c r="L89" s="191" t="e">
        <f t="shared" si="15"/>
        <v>#DIV/0!</v>
      </c>
    </row>
    <row r="90" spans="1:12" ht="15.75" customHeight="1" x14ac:dyDescent="0.25">
      <c r="A90" s="168" t="s">
        <v>40</v>
      </c>
      <c r="B90" s="189">
        <f>SUM(B91:B92)</f>
        <v>0</v>
      </c>
      <c r="C90" s="188">
        <f>SUM(C91:C92)</f>
        <v>0</v>
      </c>
      <c r="D90" s="191" t="e">
        <f t="shared" si="21"/>
        <v>#DIV/0!</v>
      </c>
      <c r="E90" s="188">
        <f>SUM(E91:E92)</f>
        <v>0</v>
      </c>
      <c r="F90" s="191" t="e">
        <f t="shared" si="22"/>
        <v>#DIV/0!</v>
      </c>
      <c r="G90" s="189">
        <f>SUM(G91:G92)</f>
        <v>0</v>
      </c>
      <c r="H90" s="191" t="e">
        <f t="shared" si="23"/>
        <v>#DIV/0!</v>
      </c>
      <c r="I90" s="189">
        <f>SUM(I91:I92)</f>
        <v>0</v>
      </c>
      <c r="J90" s="191" t="e">
        <f t="shared" si="14"/>
        <v>#DIV/0!</v>
      </c>
      <c r="K90" s="189">
        <f>SUM(K91:K92)</f>
        <v>0</v>
      </c>
      <c r="L90" s="191" t="e">
        <f t="shared" si="15"/>
        <v>#DIV/0!</v>
      </c>
    </row>
    <row r="91" spans="1:12" s="6" customFormat="1" ht="15" customHeight="1" x14ac:dyDescent="0.2">
      <c r="A91" s="166" t="s">
        <v>55</v>
      </c>
      <c r="B91" s="196"/>
      <c r="C91" s="197"/>
      <c r="D91" s="191" t="e">
        <f t="shared" ref="D91:D122" si="24">C91/B91*100</f>
        <v>#DIV/0!</v>
      </c>
      <c r="E91" s="197"/>
      <c r="F91" s="191" t="e">
        <f t="shared" si="22"/>
        <v>#DIV/0!</v>
      </c>
      <c r="G91" s="196"/>
      <c r="H91" s="191" t="e">
        <f t="shared" si="23"/>
        <v>#DIV/0!</v>
      </c>
      <c r="I91" s="196"/>
      <c r="J91" s="191" t="e">
        <f t="shared" ref="J91:J141" si="25">I91/G91*100</f>
        <v>#DIV/0!</v>
      </c>
      <c r="K91" s="196"/>
      <c r="L91" s="191" t="e">
        <f t="shared" ref="L91:L141" si="26">K91/I91*100</f>
        <v>#DIV/0!</v>
      </c>
    </row>
    <row r="92" spans="1:12" s="6" customFormat="1" ht="15" customHeight="1" x14ac:dyDescent="0.2">
      <c r="A92" s="166" t="s">
        <v>55</v>
      </c>
      <c r="B92" s="196"/>
      <c r="C92" s="197"/>
      <c r="D92" s="191" t="e">
        <f t="shared" si="24"/>
        <v>#DIV/0!</v>
      </c>
      <c r="E92" s="197"/>
      <c r="F92" s="191" t="e">
        <f t="shared" si="22"/>
        <v>#DIV/0!</v>
      </c>
      <c r="G92" s="196"/>
      <c r="H92" s="191" t="e">
        <f t="shared" si="23"/>
        <v>#DIV/0!</v>
      </c>
      <c r="I92" s="196"/>
      <c r="J92" s="191" t="e">
        <f t="shared" si="25"/>
        <v>#DIV/0!</v>
      </c>
      <c r="K92" s="196"/>
      <c r="L92" s="191" t="e">
        <f t="shared" si="26"/>
        <v>#DIV/0!</v>
      </c>
    </row>
    <row r="93" spans="1:12" ht="16.5" customHeight="1" x14ac:dyDescent="0.25">
      <c r="A93" s="168" t="s">
        <v>41</v>
      </c>
      <c r="B93" s="189">
        <f>SUM(B94:B95)</f>
        <v>0</v>
      </c>
      <c r="C93" s="188">
        <f>SUM(C94:C95)</f>
        <v>0</v>
      </c>
      <c r="D93" s="191" t="e">
        <f t="shared" si="24"/>
        <v>#DIV/0!</v>
      </c>
      <c r="E93" s="188">
        <f>SUM(E94:E95)</f>
        <v>0</v>
      </c>
      <c r="F93" s="191" t="e">
        <f t="shared" si="22"/>
        <v>#DIV/0!</v>
      </c>
      <c r="G93" s="189">
        <f>SUM(G94:G95)</f>
        <v>0</v>
      </c>
      <c r="H93" s="191" t="e">
        <f t="shared" si="23"/>
        <v>#DIV/0!</v>
      </c>
      <c r="I93" s="189">
        <f>SUM(I94:I95)</f>
        <v>0</v>
      </c>
      <c r="J93" s="191" t="e">
        <f t="shared" si="25"/>
        <v>#DIV/0!</v>
      </c>
      <c r="K93" s="189">
        <f>SUM(K94:K95)</f>
        <v>0</v>
      </c>
      <c r="L93" s="191" t="e">
        <f t="shared" si="26"/>
        <v>#DIV/0!</v>
      </c>
    </row>
    <row r="94" spans="1:12" s="6" customFormat="1" ht="15" customHeight="1" x14ac:dyDescent="0.2">
      <c r="A94" s="166" t="s">
        <v>55</v>
      </c>
      <c r="B94" s="196"/>
      <c r="C94" s="197"/>
      <c r="D94" s="191" t="e">
        <f t="shared" si="24"/>
        <v>#DIV/0!</v>
      </c>
      <c r="E94" s="197"/>
      <c r="F94" s="191" t="e">
        <f t="shared" si="22"/>
        <v>#DIV/0!</v>
      </c>
      <c r="G94" s="196"/>
      <c r="H94" s="191" t="e">
        <f t="shared" si="23"/>
        <v>#DIV/0!</v>
      </c>
      <c r="I94" s="196"/>
      <c r="J94" s="191" t="e">
        <f t="shared" si="25"/>
        <v>#DIV/0!</v>
      </c>
      <c r="K94" s="196"/>
      <c r="L94" s="191" t="e">
        <f t="shared" si="26"/>
        <v>#DIV/0!</v>
      </c>
    </row>
    <row r="95" spans="1:12" s="6" customFormat="1" ht="15" customHeight="1" x14ac:dyDescent="0.2">
      <c r="A95" s="166" t="s">
        <v>55</v>
      </c>
      <c r="B95" s="196"/>
      <c r="C95" s="197"/>
      <c r="D95" s="191" t="e">
        <f t="shared" si="24"/>
        <v>#DIV/0!</v>
      </c>
      <c r="E95" s="197"/>
      <c r="F95" s="191" t="e">
        <f t="shared" si="22"/>
        <v>#DIV/0!</v>
      </c>
      <c r="G95" s="196"/>
      <c r="H95" s="191" t="e">
        <f t="shared" si="23"/>
        <v>#DIV/0!</v>
      </c>
      <c r="I95" s="196"/>
      <c r="J95" s="191" t="e">
        <f t="shared" si="25"/>
        <v>#DIV/0!</v>
      </c>
      <c r="K95" s="196"/>
      <c r="L95" s="191" t="e">
        <f t="shared" si="26"/>
        <v>#DIV/0!</v>
      </c>
    </row>
    <row r="96" spans="1:12" ht="24.95" customHeight="1" x14ac:dyDescent="0.25">
      <c r="A96" s="170" t="s">
        <v>42</v>
      </c>
      <c r="B96" s="202">
        <f>SUM(B97:B98)</f>
        <v>0</v>
      </c>
      <c r="C96" s="191">
        <f>SUM(C97:C98)</f>
        <v>0</v>
      </c>
      <c r="D96" s="191" t="e">
        <f t="shared" si="24"/>
        <v>#DIV/0!</v>
      </c>
      <c r="E96" s="191">
        <f>SUM(E97:E98)</f>
        <v>0</v>
      </c>
      <c r="F96" s="191" t="e">
        <f t="shared" si="22"/>
        <v>#DIV/0!</v>
      </c>
      <c r="G96" s="202">
        <f>SUM(G97:G98)</f>
        <v>0</v>
      </c>
      <c r="H96" s="191" t="e">
        <f t="shared" si="23"/>
        <v>#DIV/0!</v>
      </c>
      <c r="I96" s="202">
        <f>SUM(I97:I98)</f>
        <v>0</v>
      </c>
      <c r="J96" s="191" t="e">
        <f t="shared" si="25"/>
        <v>#DIV/0!</v>
      </c>
      <c r="K96" s="202">
        <f>SUM(K97:K98)</f>
        <v>0</v>
      </c>
      <c r="L96" s="191" t="e">
        <f t="shared" si="26"/>
        <v>#DIV/0!</v>
      </c>
    </row>
    <row r="97" spans="1:12" s="6" customFormat="1" ht="15" customHeight="1" x14ac:dyDescent="0.2">
      <c r="A97" s="166" t="s">
        <v>55</v>
      </c>
      <c r="B97" s="196"/>
      <c r="C97" s="197"/>
      <c r="D97" s="191" t="e">
        <f t="shared" si="24"/>
        <v>#DIV/0!</v>
      </c>
      <c r="E97" s="197"/>
      <c r="F97" s="191" t="e">
        <f t="shared" si="22"/>
        <v>#DIV/0!</v>
      </c>
      <c r="G97" s="196"/>
      <c r="H97" s="191" t="e">
        <f t="shared" si="23"/>
        <v>#DIV/0!</v>
      </c>
      <c r="I97" s="196"/>
      <c r="J97" s="191" t="e">
        <f t="shared" si="25"/>
        <v>#DIV/0!</v>
      </c>
      <c r="K97" s="196"/>
      <c r="L97" s="191" t="e">
        <f t="shared" si="26"/>
        <v>#DIV/0!</v>
      </c>
    </row>
    <row r="98" spans="1:12" s="6" customFormat="1" ht="15" customHeight="1" x14ac:dyDescent="0.2">
      <c r="A98" s="166" t="s">
        <v>55</v>
      </c>
      <c r="B98" s="196"/>
      <c r="C98" s="197"/>
      <c r="D98" s="191" t="e">
        <f t="shared" si="24"/>
        <v>#DIV/0!</v>
      </c>
      <c r="E98" s="197"/>
      <c r="F98" s="191" t="e">
        <f t="shared" si="22"/>
        <v>#DIV/0!</v>
      </c>
      <c r="G98" s="196"/>
      <c r="H98" s="191" t="e">
        <f t="shared" si="23"/>
        <v>#DIV/0!</v>
      </c>
      <c r="I98" s="196"/>
      <c r="J98" s="191" t="e">
        <f t="shared" si="25"/>
        <v>#DIV/0!</v>
      </c>
      <c r="K98" s="196"/>
      <c r="L98" s="191" t="e">
        <f t="shared" si="26"/>
        <v>#DIV/0!</v>
      </c>
    </row>
    <row r="99" spans="1:12" ht="37.5" customHeight="1" x14ac:dyDescent="0.25">
      <c r="A99" s="170" t="s">
        <v>43</v>
      </c>
      <c r="B99" s="202">
        <f>SUM(B100:B101)</f>
        <v>0</v>
      </c>
      <c r="C99" s="191">
        <f>SUM(C100:C101)</f>
        <v>0</v>
      </c>
      <c r="D99" s="191" t="e">
        <f t="shared" si="24"/>
        <v>#DIV/0!</v>
      </c>
      <c r="E99" s="191">
        <f>SUM(E100:E101)</f>
        <v>0</v>
      </c>
      <c r="F99" s="191" t="e">
        <f t="shared" si="22"/>
        <v>#DIV/0!</v>
      </c>
      <c r="G99" s="202">
        <f>SUM(G100:G101)</f>
        <v>0</v>
      </c>
      <c r="H99" s="191" t="e">
        <f t="shared" si="23"/>
        <v>#DIV/0!</v>
      </c>
      <c r="I99" s="202">
        <f>SUM(I100:I101)</f>
        <v>0</v>
      </c>
      <c r="J99" s="191" t="e">
        <f t="shared" si="25"/>
        <v>#DIV/0!</v>
      </c>
      <c r="K99" s="202">
        <f>SUM(K100:K101)</f>
        <v>0</v>
      </c>
      <c r="L99" s="191" t="e">
        <f t="shared" si="26"/>
        <v>#DIV/0!</v>
      </c>
    </row>
    <row r="100" spans="1:12" s="6" customFormat="1" ht="15" customHeight="1" x14ac:dyDescent="0.2">
      <c r="A100" s="166" t="s">
        <v>55</v>
      </c>
      <c r="B100" s="196"/>
      <c r="C100" s="197"/>
      <c r="D100" s="191" t="e">
        <f t="shared" si="24"/>
        <v>#DIV/0!</v>
      </c>
      <c r="E100" s="197"/>
      <c r="F100" s="191" t="e">
        <f t="shared" si="22"/>
        <v>#DIV/0!</v>
      </c>
      <c r="G100" s="196"/>
      <c r="H100" s="191" t="e">
        <f t="shared" si="23"/>
        <v>#DIV/0!</v>
      </c>
      <c r="I100" s="196"/>
      <c r="J100" s="191" t="e">
        <f t="shared" si="25"/>
        <v>#DIV/0!</v>
      </c>
      <c r="K100" s="196"/>
      <c r="L100" s="191" t="e">
        <f t="shared" si="26"/>
        <v>#DIV/0!</v>
      </c>
    </row>
    <row r="101" spans="1:12" s="6" customFormat="1" ht="15" customHeight="1" x14ac:dyDescent="0.2">
      <c r="A101" s="166" t="s">
        <v>55</v>
      </c>
      <c r="B101" s="196"/>
      <c r="C101" s="197"/>
      <c r="D101" s="191" t="e">
        <f t="shared" si="24"/>
        <v>#DIV/0!</v>
      </c>
      <c r="E101" s="197"/>
      <c r="F101" s="191" t="e">
        <f t="shared" si="22"/>
        <v>#DIV/0!</v>
      </c>
      <c r="G101" s="196"/>
      <c r="H101" s="191" t="e">
        <f t="shared" si="23"/>
        <v>#DIV/0!</v>
      </c>
      <c r="I101" s="196"/>
      <c r="J101" s="191" t="e">
        <f t="shared" si="25"/>
        <v>#DIV/0!</v>
      </c>
      <c r="K101" s="196"/>
      <c r="L101" s="191" t="e">
        <f t="shared" si="26"/>
        <v>#DIV/0!</v>
      </c>
    </row>
    <row r="102" spans="1:12" ht="19.5" customHeight="1" x14ac:dyDescent="0.25">
      <c r="A102" s="170" t="s">
        <v>4</v>
      </c>
      <c r="B102" s="202">
        <f>SUM(B103:B105)</f>
        <v>0</v>
      </c>
      <c r="C102" s="191">
        <f>SUM(C103:C105)</f>
        <v>0</v>
      </c>
      <c r="D102" s="191" t="e">
        <f t="shared" si="24"/>
        <v>#DIV/0!</v>
      </c>
      <c r="E102" s="191">
        <f>SUM(E103:E105)</f>
        <v>0</v>
      </c>
      <c r="F102" s="191" t="e">
        <f t="shared" si="22"/>
        <v>#DIV/0!</v>
      </c>
      <c r="G102" s="202">
        <f>SUM(G103:G105)</f>
        <v>0</v>
      </c>
      <c r="H102" s="191" t="e">
        <f t="shared" si="23"/>
        <v>#DIV/0!</v>
      </c>
      <c r="I102" s="202">
        <f>SUM(I103:I105)</f>
        <v>0</v>
      </c>
      <c r="J102" s="191" t="e">
        <f t="shared" si="25"/>
        <v>#DIV/0!</v>
      </c>
      <c r="K102" s="202">
        <f>SUM(K103:K105)</f>
        <v>0</v>
      </c>
      <c r="L102" s="191" t="e">
        <f t="shared" si="26"/>
        <v>#DIV/0!</v>
      </c>
    </row>
    <row r="103" spans="1:12" s="6" customFormat="1" ht="15" customHeight="1" x14ac:dyDescent="0.2">
      <c r="A103" s="166" t="s">
        <v>55</v>
      </c>
      <c r="B103" s="196"/>
      <c r="C103" s="197"/>
      <c r="D103" s="191" t="e">
        <f t="shared" si="24"/>
        <v>#DIV/0!</v>
      </c>
      <c r="E103" s="197"/>
      <c r="F103" s="191" t="e">
        <f t="shared" si="22"/>
        <v>#DIV/0!</v>
      </c>
      <c r="G103" s="196"/>
      <c r="H103" s="191" t="e">
        <f t="shared" si="23"/>
        <v>#DIV/0!</v>
      </c>
      <c r="I103" s="196"/>
      <c r="J103" s="191" t="e">
        <f t="shared" si="25"/>
        <v>#DIV/0!</v>
      </c>
      <c r="K103" s="196"/>
      <c r="L103" s="191" t="e">
        <f t="shared" si="26"/>
        <v>#DIV/0!</v>
      </c>
    </row>
    <row r="104" spans="1:12" s="6" customFormat="1" ht="15" customHeight="1" x14ac:dyDescent="0.2">
      <c r="A104" s="166" t="s">
        <v>55</v>
      </c>
      <c r="B104" s="196"/>
      <c r="C104" s="197"/>
      <c r="D104" s="191" t="e">
        <f t="shared" si="24"/>
        <v>#DIV/0!</v>
      </c>
      <c r="E104" s="197"/>
      <c r="F104" s="191" t="e">
        <f t="shared" si="22"/>
        <v>#DIV/0!</v>
      </c>
      <c r="G104" s="196"/>
      <c r="H104" s="191" t="e">
        <f t="shared" si="23"/>
        <v>#DIV/0!</v>
      </c>
      <c r="I104" s="196"/>
      <c r="J104" s="191" t="e">
        <f t="shared" si="25"/>
        <v>#DIV/0!</v>
      </c>
      <c r="K104" s="196"/>
      <c r="L104" s="191" t="e">
        <f t="shared" si="26"/>
        <v>#DIV/0!</v>
      </c>
    </row>
    <row r="105" spans="1:12" s="6" customFormat="1" ht="15" customHeight="1" x14ac:dyDescent="0.2">
      <c r="A105" s="166" t="s">
        <v>55</v>
      </c>
      <c r="B105" s="196"/>
      <c r="C105" s="197"/>
      <c r="D105" s="191" t="e">
        <f t="shared" si="24"/>
        <v>#DIV/0!</v>
      </c>
      <c r="E105" s="197"/>
      <c r="F105" s="191" t="e">
        <f t="shared" si="22"/>
        <v>#DIV/0!</v>
      </c>
      <c r="G105" s="196"/>
      <c r="H105" s="191" t="e">
        <f t="shared" si="23"/>
        <v>#DIV/0!</v>
      </c>
      <c r="I105" s="196"/>
      <c r="J105" s="191" t="e">
        <f t="shared" si="25"/>
        <v>#DIV/0!</v>
      </c>
      <c r="K105" s="196"/>
      <c r="L105" s="191" t="e">
        <f t="shared" si="26"/>
        <v>#DIV/0!</v>
      </c>
    </row>
    <row r="106" spans="1:12" ht="24.95" customHeight="1" x14ac:dyDescent="0.25">
      <c r="A106" s="170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</row>
    <row r="107" spans="1:12" s="87" customFormat="1" ht="11.25" customHeight="1" x14ac:dyDescent="0.2">
      <c r="A107" s="169"/>
      <c r="B107" s="196"/>
      <c r="C107" s="197"/>
      <c r="D107" s="191"/>
      <c r="E107" s="197"/>
      <c r="F107" s="191"/>
      <c r="G107" s="196"/>
      <c r="H107" s="191"/>
      <c r="I107" s="196"/>
      <c r="J107" s="191"/>
      <c r="K107" s="196"/>
      <c r="L107" s="191"/>
    </row>
    <row r="108" spans="1:12" s="87" customFormat="1" ht="15" customHeight="1" x14ac:dyDescent="0.2">
      <c r="A108" s="169"/>
      <c r="B108" s="196"/>
      <c r="C108" s="197"/>
      <c r="D108" s="191"/>
      <c r="E108" s="197"/>
      <c r="F108" s="191"/>
      <c r="G108" s="196"/>
      <c r="H108" s="191"/>
      <c r="I108" s="196"/>
      <c r="J108" s="191"/>
      <c r="K108" s="196"/>
      <c r="L108" s="191"/>
    </row>
    <row r="109" spans="1:12" s="6" customFormat="1" ht="15" customHeight="1" x14ac:dyDescent="0.2">
      <c r="A109" s="166" t="s">
        <v>55</v>
      </c>
      <c r="B109" s="196"/>
      <c r="C109" s="197"/>
      <c r="D109" s="191" t="e">
        <f t="shared" si="24"/>
        <v>#DIV/0!</v>
      </c>
      <c r="E109" s="197"/>
      <c r="F109" s="191" t="e">
        <f t="shared" si="22"/>
        <v>#DIV/0!</v>
      </c>
      <c r="G109" s="196"/>
      <c r="H109" s="191" t="e">
        <f t="shared" si="23"/>
        <v>#DIV/0!</v>
      </c>
      <c r="I109" s="196"/>
      <c r="J109" s="191" t="e">
        <f t="shared" si="25"/>
        <v>#DIV/0!</v>
      </c>
      <c r="K109" s="196"/>
      <c r="L109" s="191" t="e">
        <f t="shared" si="26"/>
        <v>#DIV/0!</v>
      </c>
    </row>
    <row r="110" spans="1:12" s="12" customFormat="1" ht="18" customHeight="1" x14ac:dyDescent="0.2">
      <c r="A110" s="170"/>
      <c r="B110" s="204"/>
      <c r="C110" s="203"/>
      <c r="D110" s="203"/>
      <c r="E110" s="203"/>
      <c r="F110" s="203"/>
      <c r="G110" s="204"/>
      <c r="H110" s="191"/>
      <c r="I110" s="204"/>
      <c r="J110" s="203"/>
      <c r="K110" s="204"/>
      <c r="L110" s="203"/>
    </row>
    <row r="111" spans="1:12" s="142" customFormat="1" ht="27" customHeight="1" x14ac:dyDescent="0.2">
      <c r="A111" s="169"/>
      <c r="B111" s="196"/>
      <c r="C111" s="197"/>
      <c r="D111" s="191"/>
      <c r="E111" s="197"/>
      <c r="F111" s="191"/>
      <c r="G111" s="196"/>
      <c r="H111" s="191"/>
      <c r="I111" s="196"/>
      <c r="J111" s="191"/>
      <c r="K111" s="196"/>
      <c r="L111" s="191"/>
    </row>
    <row r="112" spans="1:12" s="6" customFormat="1" ht="15" customHeight="1" x14ac:dyDescent="0.2">
      <c r="A112" s="166" t="s">
        <v>55</v>
      </c>
      <c r="B112" s="196"/>
      <c r="C112" s="197"/>
      <c r="D112" s="191" t="e">
        <f t="shared" si="24"/>
        <v>#DIV/0!</v>
      </c>
      <c r="E112" s="197"/>
      <c r="F112" s="191" t="e">
        <f t="shared" si="22"/>
        <v>#DIV/0!</v>
      </c>
      <c r="G112" s="196"/>
      <c r="H112" s="191" t="e">
        <f t="shared" si="23"/>
        <v>#DIV/0!</v>
      </c>
      <c r="I112" s="196"/>
      <c r="J112" s="191" t="e">
        <f t="shared" si="25"/>
        <v>#DIV/0!</v>
      </c>
      <c r="K112" s="196"/>
      <c r="L112" s="191" t="e">
        <f t="shared" si="26"/>
        <v>#DIV/0!</v>
      </c>
    </row>
    <row r="113" spans="1:12" s="13" customFormat="1" ht="34.5" customHeight="1" x14ac:dyDescent="0.2">
      <c r="A113" s="160"/>
      <c r="B113" s="186"/>
      <c r="C113" s="187"/>
      <c r="D113" s="187"/>
      <c r="E113" s="187"/>
      <c r="F113" s="187"/>
      <c r="G113" s="186"/>
      <c r="H113" s="187"/>
      <c r="I113" s="186"/>
      <c r="J113" s="187"/>
      <c r="K113" s="186"/>
      <c r="L113" s="187"/>
    </row>
    <row r="114" spans="1:12" s="87" customFormat="1" ht="15" customHeight="1" x14ac:dyDescent="0.2">
      <c r="A114" s="169"/>
      <c r="B114" s="196"/>
      <c r="C114" s="197"/>
      <c r="D114" s="191"/>
      <c r="E114" s="197"/>
      <c r="F114" s="191"/>
      <c r="G114" s="196"/>
      <c r="H114" s="191"/>
      <c r="I114" s="196"/>
      <c r="J114" s="191"/>
      <c r="K114" s="196"/>
      <c r="L114" s="191"/>
    </row>
    <row r="115" spans="1:12" s="87" customFormat="1" ht="15" customHeight="1" x14ac:dyDescent="0.2">
      <c r="A115" s="166" t="s">
        <v>55</v>
      </c>
      <c r="B115" s="196"/>
      <c r="C115" s="197"/>
      <c r="D115" s="191" t="e">
        <f t="shared" si="24"/>
        <v>#DIV/0!</v>
      </c>
      <c r="E115" s="197"/>
      <c r="F115" s="191" t="e">
        <f t="shared" si="22"/>
        <v>#DIV/0!</v>
      </c>
      <c r="G115" s="196"/>
      <c r="H115" s="191" t="e">
        <f t="shared" si="23"/>
        <v>#DIV/0!</v>
      </c>
      <c r="I115" s="196"/>
      <c r="J115" s="191" t="e">
        <f t="shared" si="25"/>
        <v>#DIV/0!</v>
      </c>
      <c r="K115" s="196"/>
      <c r="L115" s="191" t="e">
        <f t="shared" si="26"/>
        <v>#DIV/0!</v>
      </c>
    </row>
    <row r="116" spans="1:12" s="87" customFormat="1" ht="15" customHeight="1" x14ac:dyDescent="0.2">
      <c r="A116" s="166" t="s">
        <v>55</v>
      </c>
      <c r="B116" s="196"/>
      <c r="C116" s="197"/>
      <c r="D116" s="191" t="e">
        <f t="shared" si="24"/>
        <v>#DIV/0!</v>
      </c>
      <c r="E116" s="197"/>
      <c r="F116" s="191" t="e">
        <f t="shared" si="22"/>
        <v>#DIV/0!</v>
      </c>
      <c r="G116" s="196"/>
      <c r="H116" s="191" t="e">
        <f t="shared" si="23"/>
        <v>#DIV/0!</v>
      </c>
      <c r="I116" s="196"/>
      <c r="J116" s="191" t="e">
        <f t="shared" si="25"/>
        <v>#DIV/0!</v>
      </c>
      <c r="K116" s="196"/>
      <c r="L116" s="191" t="e">
        <f t="shared" si="26"/>
        <v>#DIV/0!</v>
      </c>
    </row>
    <row r="117" spans="1:12" s="146" customFormat="1" ht="19.5" customHeight="1" x14ac:dyDescent="0.25">
      <c r="A117" s="171" t="s">
        <v>9</v>
      </c>
      <c r="B117" s="206">
        <f t="shared" ref="B117" si="27">SUM(B118:B142)</f>
        <v>1520</v>
      </c>
      <c r="C117" s="205">
        <f t="shared" ref="C117" si="28">SUM(C118:C142)</f>
        <v>1535</v>
      </c>
      <c r="D117" s="205">
        <f t="shared" si="24"/>
        <v>100.98684210526316</v>
      </c>
      <c r="E117" s="205">
        <f t="shared" ref="E117" si="29">SUM(E118:E142)</f>
        <v>1589</v>
      </c>
      <c r="F117" s="205">
        <f t="shared" si="22"/>
        <v>103.51791530944625</v>
      </c>
      <c r="G117" s="206">
        <f t="shared" ref="G117:I117" si="30">SUM(G118:G142)</f>
        <v>1600</v>
      </c>
      <c r="H117" s="205">
        <f t="shared" si="23"/>
        <v>100.69225928256765</v>
      </c>
      <c r="I117" s="206">
        <f t="shared" si="30"/>
        <v>1720</v>
      </c>
      <c r="J117" s="205">
        <f t="shared" si="25"/>
        <v>107.5</v>
      </c>
      <c r="K117" s="206">
        <f t="shared" ref="K117" si="31">SUM(K118:K142)</f>
        <v>1720</v>
      </c>
      <c r="L117" s="205">
        <f t="shared" si="26"/>
        <v>100</v>
      </c>
    </row>
    <row r="118" spans="1:12" s="10" customFormat="1" ht="15.75" customHeight="1" x14ac:dyDescent="0.25">
      <c r="A118" s="172"/>
      <c r="B118" s="202"/>
      <c r="C118" s="191"/>
      <c r="D118" s="191"/>
      <c r="E118" s="191"/>
      <c r="F118" s="191"/>
      <c r="G118" s="202"/>
      <c r="H118" s="191"/>
      <c r="I118" s="202"/>
      <c r="J118" s="191"/>
      <c r="K118" s="202"/>
      <c r="L118" s="191"/>
    </row>
    <row r="119" spans="1:12" s="10" customFormat="1" ht="15.75" customHeight="1" x14ac:dyDescent="0.25">
      <c r="A119" s="172"/>
      <c r="B119" s="202"/>
      <c r="C119" s="191"/>
      <c r="D119" s="191"/>
      <c r="E119" s="191"/>
      <c r="F119" s="191"/>
      <c r="G119" s="202"/>
      <c r="H119" s="191"/>
      <c r="I119" s="202"/>
      <c r="J119" s="191"/>
      <c r="K119" s="202"/>
      <c r="L119" s="191"/>
    </row>
    <row r="120" spans="1:12" s="10" customFormat="1" ht="15.75" customHeight="1" x14ac:dyDescent="0.25">
      <c r="A120" s="172"/>
      <c r="B120" s="202"/>
      <c r="C120" s="191"/>
      <c r="D120" s="191"/>
      <c r="E120" s="191"/>
      <c r="F120" s="191"/>
      <c r="G120" s="202"/>
      <c r="H120" s="191"/>
      <c r="I120" s="202"/>
      <c r="J120" s="191"/>
      <c r="K120" s="202"/>
      <c r="L120" s="191"/>
    </row>
    <row r="121" spans="1:12" s="10" customFormat="1" ht="15.75" customHeight="1" x14ac:dyDescent="0.25">
      <c r="A121" s="172"/>
      <c r="B121" s="202"/>
      <c r="C121" s="191"/>
      <c r="D121" s="191"/>
      <c r="E121" s="191"/>
      <c r="F121" s="191"/>
      <c r="G121" s="202"/>
      <c r="H121" s="191"/>
      <c r="I121" s="202"/>
      <c r="J121" s="191"/>
      <c r="K121" s="202"/>
      <c r="L121" s="191"/>
    </row>
    <row r="122" spans="1:12" s="10" customFormat="1" ht="15.75" customHeight="1" x14ac:dyDescent="0.25">
      <c r="A122" s="172"/>
      <c r="B122" s="202"/>
      <c r="C122" s="191"/>
      <c r="D122" s="191"/>
      <c r="E122" s="191"/>
      <c r="F122" s="191"/>
      <c r="G122" s="202"/>
      <c r="H122" s="191"/>
      <c r="I122" s="202"/>
      <c r="J122" s="191"/>
      <c r="K122" s="202"/>
      <c r="L122" s="191"/>
    </row>
    <row r="123" spans="1:12" s="10" customFormat="1" ht="15.75" customHeight="1" x14ac:dyDescent="0.25">
      <c r="A123" s="172" t="s">
        <v>69</v>
      </c>
      <c r="B123" s="202">
        <v>1520</v>
      </c>
      <c r="C123" s="191">
        <v>1535</v>
      </c>
      <c r="D123" s="191">
        <f t="shared" ref="D123:D154" si="32">C123/B123*100</f>
        <v>100.98684210526316</v>
      </c>
      <c r="E123" s="191">
        <v>1589</v>
      </c>
      <c r="F123" s="191">
        <f t="shared" si="22"/>
        <v>103.51791530944625</v>
      </c>
      <c r="G123" s="202">
        <v>1600</v>
      </c>
      <c r="H123" s="191">
        <f t="shared" si="23"/>
        <v>100.69225928256765</v>
      </c>
      <c r="I123" s="202">
        <v>1720</v>
      </c>
      <c r="J123" s="191">
        <f t="shared" si="25"/>
        <v>107.5</v>
      </c>
      <c r="K123" s="202">
        <v>1720</v>
      </c>
      <c r="L123" s="191">
        <f t="shared" si="26"/>
        <v>100</v>
      </c>
    </row>
    <row r="124" spans="1:12" s="10" customFormat="1" ht="15.75" customHeight="1" x14ac:dyDescent="0.25">
      <c r="A124" s="172"/>
      <c r="B124" s="202"/>
      <c r="C124" s="191"/>
      <c r="D124" s="191"/>
      <c r="E124" s="191"/>
      <c r="F124" s="191"/>
      <c r="G124" s="202"/>
      <c r="H124" s="191"/>
      <c r="I124" s="202"/>
      <c r="J124" s="191"/>
      <c r="K124" s="202"/>
      <c r="L124" s="191"/>
    </row>
    <row r="125" spans="1:12" s="10" customFormat="1" ht="15.75" customHeight="1" x14ac:dyDescent="0.25">
      <c r="A125" s="172"/>
      <c r="B125" s="202"/>
      <c r="C125" s="191"/>
      <c r="D125" s="191"/>
      <c r="E125" s="191"/>
      <c r="F125" s="191"/>
      <c r="G125" s="202"/>
      <c r="H125" s="191"/>
      <c r="I125" s="202"/>
      <c r="J125" s="191"/>
      <c r="K125" s="202"/>
      <c r="L125" s="191"/>
    </row>
    <row r="126" spans="1:12" s="10" customFormat="1" ht="15.75" customHeight="1" x14ac:dyDescent="0.25">
      <c r="A126" s="172"/>
      <c r="B126" s="202"/>
      <c r="C126" s="191"/>
      <c r="D126" s="191"/>
      <c r="E126" s="191"/>
      <c r="F126" s="191"/>
      <c r="G126" s="202"/>
      <c r="H126" s="191"/>
      <c r="I126" s="202"/>
      <c r="J126" s="191"/>
      <c r="K126" s="202"/>
      <c r="L126" s="191"/>
    </row>
    <row r="127" spans="1:12" s="10" customFormat="1" ht="15.75" customHeight="1" x14ac:dyDescent="0.25">
      <c r="A127" s="172"/>
      <c r="B127" s="202"/>
      <c r="C127" s="191"/>
      <c r="D127" s="191"/>
      <c r="E127" s="191"/>
      <c r="F127" s="191"/>
      <c r="G127" s="202"/>
      <c r="H127" s="191"/>
      <c r="I127" s="202"/>
      <c r="J127" s="191"/>
      <c r="K127" s="202"/>
      <c r="L127" s="191"/>
    </row>
    <row r="128" spans="1:12" s="10" customFormat="1" ht="17.25" customHeight="1" x14ac:dyDescent="0.25">
      <c r="A128" s="172"/>
      <c r="B128" s="202"/>
      <c r="C128" s="191"/>
      <c r="D128" s="191"/>
      <c r="E128" s="191"/>
      <c r="F128" s="191"/>
      <c r="G128" s="202"/>
      <c r="H128" s="191"/>
      <c r="I128" s="202"/>
      <c r="J128" s="191"/>
      <c r="K128" s="202"/>
      <c r="L128" s="191"/>
    </row>
    <row r="129" spans="1:12" s="10" customFormat="1" ht="26.25" customHeight="1" x14ac:dyDescent="0.25">
      <c r="A129" s="172"/>
      <c r="B129" s="202"/>
      <c r="C129" s="191"/>
      <c r="D129" s="191"/>
      <c r="E129" s="191"/>
      <c r="F129" s="191"/>
      <c r="G129" s="202"/>
      <c r="H129" s="191"/>
      <c r="I129" s="202"/>
      <c r="J129" s="191"/>
      <c r="K129" s="202"/>
      <c r="L129" s="191"/>
    </row>
    <row r="130" spans="1:12" s="10" customFormat="1" ht="25.5" customHeight="1" x14ac:dyDescent="0.25">
      <c r="A130" s="172"/>
      <c r="B130" s="202"/>
      <c r="C130" s="191"/>
      <c r="D130" s="191"/>
      <c r="E130" s="191"/>
      <c r="F130" s="191"/>
      <c r="G130" s="202"/>
      <c r="H130" s="191"/>
      <c r="I130" s="202"/>
      <c r="J130" s="191"/>
      <c r="K130" s="202"/>
      <c r="L130" s="191"/>
    </row>
    <row r="131" spans="1:12" s="10" customFormat="1" ht="21" customHeight="1" x14ac:dyDescent="0.25">
      <c r="A131" s="172"/>
      <c r="B131" s="202"/>
      <c r="C131" s="191"/>
      <c r="D131" s="191"/>
      <c r="E131" s="191"/>
      <c r="F131" s="191"/>
      <c r="G131" s="202"/>
      <c r="H131" s="191"/>
      <c r="I131" s="202"/>
      <c r="J131" s="191"/>
      <c r="K131" s="202"/>
      <c r="L131" s="191"/>
    </row>
    <row r="132" spans="1:12" s="10" customFormat="1" ht="27.75" customHeight="1" x14ac:dyDescent="0.25">
      <c r="A132" s="172"/>
      <c r="B132" s="202"/>
      <c r="C132" s="191"/>
      <c r="D132" s="191"/>
      <c r="E132" s="191"/>
      <c r="F132" s="191"/>
      <c r="G132" s="202"/>
      <c r="H132" s="191"/>
      <c r="I132" s="202"/>
      <c r="J132" s="191"/>
      <c r="K132" s="202"/>
      <c r="L132" s="191"/>
    </row>
    <row r="133" spans="1:12" s="10" customFormat="1" ht="15.75" customHeight="1" x14ac:dyDescent="0.25">
      <c r="A133" s="172"/>
      <c r="B133" s="202"/>
      <c r="C133" s="191"/>
      <c r="D133" s="191"/>
      <c r="E133" s="191"/>
      <c r="F133" s="191"/>
      <c r="G133" s="202"/>
      <c r="H133" s="191"/>
      <c r="I133" s="202"/>
      <c r="J133" s="191"/>
      <c r="K133" s="202"/>
      <c r="L133" s="191"/>
    </row>
    <row r="134" spans="1:12" s="10" customFormat="1" ht="29.25" customHeight="1" x14ac:dyDescent="0.25">
      <c r="A134" s="172"/>
      <c r="B134" s="202"/>
      <c r="C134" s="191"/>
      <c r="D134" s="191"/>
      <c r="E134" s="191"/>
      <c r="F134" s="191"/>
      <c r="G134" s="202"/>
      <c r="H134" s="191"/>
      <c r="I134" s="202"/>
      <c r="J134" s="191"/>
      <c r="K134" s="202"/>
      <c r="L134" s="191"/>
    </row>
    <row r="135" spans="1:12" s="10" customFormat="1" ht="15.75" customHeight="1" x14ac:dyDescent="0.25">
      <c r="A135" s="172"/>
      <c r="B135" s="202"/>
      <c r="C135" s="191"/>
      <c r="D135" s="191"/>
      <c r="E135" s="191"/>
      <c r="F135" s="191"/>
      <c r="G135" s="202"/>
      <c r="H135" s="191"/>
      <c r="I135" s="202"/>
      <c r="J135" s="191"/>
      <c r="K135" s="202"/>
      <c r="L135" s="191"/>
    </row>
    <row r="136" spans="1:12" s="10" customFormat="1" ht="30" customHeight="1" x14ac:dyDescent="0.25">
      <c r="A136" s="172"/>
      <c r="B136" s="202"/>
      <c r="C136" s="191"/>
      <c r="D136" s="191"/>
      <c r="E136" s="191"/>
      <c r="F136" s="191"/>
      <c r="G136" s="202"/>
      <c r="H136" s="191"/>
      <c r="I136" s="202"/>
      <c r="J136" s="191"/>
      <c r="K136" s="202"/>
      <c r="L136" s="191"/>
    </row>
    <row r="137" spans="1:12" s="10" customFormat="1" ht="28.5" customHeight="1" x14ac:dyDescent="0.25">
      <c r="A137" s="172"/>
      <c r="B137" s="202"/>
      <c r="C137" s="191"/>
      <c r="D137" s="191"/>
      <c r="E137" s="191"/>
      <c r="F137" s="191"/>
      <c r="G137" s="202"/>
      <c r="H137" s="191"/>
      <c r="I137" s="202"/>
      <c r="J137" s="191"/>
      <c r="K137" s="202"/>
      <c r="L137" s="191"/>
    </row>
    <row r="138" spans="1:12" s="10" customFormat="1" ht="15.75" customHeight="1" x14ac:dyDescent="0.25">
      <c r="A138" s="172"/>
      <c r="B138" s="202"/>
      <c r="C138" s="191"/>
      <c r="D138" s="191"/>
      <c r="E138" s="191"/>
      <c r="F138" s="191"/>
      <c r="G138" s="202"/>
      <c r="H138" s="191"/>
      <c r="I138" s="202"/>
      <c r="J138" s="191"/>
      <c r="K138" s="202"/>
      <c r="L138" s="191"/>
    </row>
    <row r="139" spans="1:12" s="10" customFormat="1" ht="15.75" customHeight="1" x14ac:dyDescent="0.25">
      <c r="A139" s="172"/>
      <c r="B139" s="202"/>
      <c r="C139" s="191"/>
      <c r="D139" s="191"/>
      <c r="E139" s="191"/>
      <c r="F139" s="191"/>
      <c r="G139" s="202"/>
      <c r="H139" s="191"/>
      <c r="I139" s="202"/>
      <c r="J139" s="191"/>
      <c r="K139" s="202"/>
      <c r="L139" s="191"/>
    </row>
    <row r="140" spans="1:12" s="10" customFormat="1" ht="15.75" customHeight="1" x14ac:dyDescent="0.25">
      <c r="A140" s="172"/>
      <c r="B140" s="202"/>
      <c r="C140" s="191"/>
      <c r="D140" s="191"/>
      <c r="E140" s="191"/>
      <c r="F140" s="191"/>
      <c r="G140" s="202"/>
      <c r="H140" s="191"/>
      <c r="I140" s="202"/>
      <c r="J140" s="191"/>
      <c r="K140" s="202"/>
      <c r="L140" s="191"/>
    </row>
    <row r="141" spans="1:12" s="10" customFormat="1" ht="22.5" customHeight="1" x14ac:dyDescent="0.25">
      <c r="A141" s="172"/>
      <c r="B141" s="202"/>
      <c r="C141" s="191"/>
      <c r="D141" s="191"/>
      <c r="E141" s="191"/>
      <c r="F141" s="191"/>
      <c r="G141" s="202"/>
      <c r="H141" s="191"/>
      <c r="I141" s="202"/>
      <c r="J141" s="191"/>
      <c r="K141" s="202"/>
      <c r="L141" s="191"/>
    </row>
    <row r="142" spans="1:12" s="87" customFormat="1" ht="15" customHeight="1" x14ac:dyDescent="0.2">
      <c r="A142" s="166"/>
      <c r="B142" s="202"/>
      <c r="C142" s="191"/>
      <c r="D142" s="191"/>
      <c r="E142" s="191"/>
      <c r="F142" s="191"/>
      <c r="G142" s="202"/>
      <c r="H142" s="191"/>
      <c r="I142" s="202"/>
      <c r="J142" s="191"/>
      <c r="K142" s="202"/>
      <c r="L142" s="191"/>
    </row>
    <row r="143" spans="1:12" s="10" customFormat="1" ht="18.75" customHeight="1" x14ac:dyDescent="0.25">
      <c r="A143" s="168" t="s">
        <v>8</v>
      </c>
      <c r="B143" s="202"/>
      <c r="C143" s="191">
        <f>B143*105.4/100</f>
        <v>0</v>
      </c>
      <c r="D143" s="191" t="e">
        <f t="shared" si="32"/>
        <v>#DIV/0!</v>
      </c>
      <c r="E143" s="191">
        <f>C143*105.4/100</f>
        <v>0</v>
      </c>
      <c r="F143" s="191" t="e">
        <f t="shared" ref="F136:F198" si="33">E143/C143*100</f>
        <v>#DIV/0!</v>
      </c>
      <c r="G143" s="202">
        <f>E143*105.4/100</f>
        <v>0</v>
      </c>
      <c r="H143" s="191"/>
      <c r="I143" s="202">
        <f>G143*105.4/100</f>
        <v>0</v>
      </c>
      <c r="J143" s="191"/>
      <c r="K143" s="202">
        <f>I143*105.4/100</f>
        <v>0</v>
      </c>
      <c r="L143" s="191"/>
    </row>
    <row r="144" spans="1:12" s="147" customFormat="1" ht="24.95" customHeight="1" x14ac:dyDescent="0.2">
      <c r="A144" s="160" t="s">
        <v>47</v>
      </c>
      <c r="B144" s="186">
        <f t="shared" ref="B144" si="34">SUM(B145:B159)</f>
        <v>1520</v>
      </c>
      <c r="C144" s="187">
        <f t="shared" ref="C144" si="35">SUM(C145:C159)</f>
        <v>1535</v>
      </c>
      <c r="D144" s="187">
        <f t="shared" si="32"/>
        <v>100.98684210526316</v>
      </c>
      <c r="E144" s="187">
        <f t="shared" ref="E144" si="36">SUM(E145:E159)</f>
        <v>1589</v>
      </c>
      <c r="F144" s="187">
        <f t="shared" si="33"/>
        <v>103.51791530944625</v>
      </c>
      <c r="G144" s="186">
        <f t="shared" ref="G144:I144" si="37">SUM(G145:G159)</f>
        <v>1600</v>
      </c>
      <c r="H144" s="187">
        <f t="shared" ref="H136:H198" si="38">G144/E144*100</f>
        <v>100.69225928256765</v>
      </c>
      <c r="I144" s="186">
        <f t="shared" si="37"/>
        <v>1720</v>
      </c>
      <c r="J144" s="187">
        <f t="shared" ref="J144:J160" si="39">I144/G144*100</f>
        <v>107.5</v>
      </c>
      <c r="K144" s="186">
        <f t="shared" ref="K144" si="40">SUM(K145:K159)</f>
        <v>1720</v>
      </c>
      <c r="L144" s="187">
        <f t="shared" ref="L144:L160" si="41">K144/I144*100</f>
        <v>100</v>
      </c>
    </row>
    <row r="145" spans="1:12" s="10" customFormat="1" ht="15.6" customHeight="1" x14ac:dyDescent="0.25">
      <c r="A145" s="169"/>
      <c r="B145" s="202"/>
      <c r="C145" s="191"/>
      <c r="D145" s="191"/>
      <c r="E145" s="191"/>
      <c r="F145" s="191"/>
      <c r="G145" s="202"/>
      <c r="H145" s="191"/>
      <c r="I145" s="202"/>
      <c r="J145" s="191"/>
      <c r="K145" s="202"/>
      <c r="L145" s="191"/>
    </row>
    <row r="146" spans="1:12" s="10" customFormat="1" ht="15.6" customHeight="1" x14ac:dyDescent="0.25">
      <c r="A146" s="169"/>
      <c r="B146" s="202"/>
      <c r="C146" s="191"/>
      <c r="D146" s="191"/>
      <c r="E146" s="191"/>
      <c r="F146" s="191"/>
      <c r="G146" s="202"/>
      <c r="H146" s="191"/>
      <c r="I146" s="202"/>
      <c r="J146" s="191"/>
      <c r="K146" s="202"/>
      <c r="L146" s="191"/>
    </row>
    <row r="147" spans="1:12" s="10" customFormat="1" ht="15.6" customHeight="1" x14ac:dyDescent="0.25">
      <c r="A147" s="169"/>
      <c r="B147" s="202"/>
      <c r="C147" s="191"/>
      <c r="D147" s="191"/>
      <c r="E147" s="191"/>
      <c r="F147" s="191"/>
      <c r="G147" s="202"/>
      <c r="H147" s="191"/>
      <c r="I147" s="202"/>
      <c r="J147" s="191"/>
      <c r="K147" s="202"/>
      <c r="L147" s="191"/>
    </row>
    <row r="148" spans="1:12" s="10" customFormat="1" ht="15.6" customHeight="1" x14ac:dyDescent="0.25">
      <c r="A148" s="169"/>
      <c r="B148" s="202"/>
      <c r="C148" s="191"/>
      <c r="D148" s="191"/>
      <c r="E148" s="191"/>
      <c r="F148" s="191"/>
      <c r="G148" s="202"/>
      <c r="H148" s="191"/>
      <c r="I148" s="202"/>
      <c r="J148" s="191"/>
      <c r="K148" s="202"/>
      <c r="L148" s="191"/>
    </row>
    <row r="149" spans="1:12" s="10" customFormat="1" ht="15.6" customHeight="1" x14ac:dyDescent="0.25">
      <c r="A149" s="169"/>
      <c r="B149" s="202"/>
      <c r="C149" s="191"/>
      <c r="D149" s="191"/>
      <c r="E149" s="191"/>
      <c r="F149" s="191"/>
      <c r="G149" s="202"/>
      <c r="H149" s="191"/>
      <c r="I149" s="202"/>
      <c r="J149" s="191"/>
      <c r="K149" s="202"/>
      <c r="L149" s="191"/>
    </row>
    <row r="150" spans="1:12" s="10" customFormat="1" ht="15.6" customHeight="1" x14ac:dyDescent="0.25">
      <c r="A150" s="169" t="s">
        <v>69</v>
      </c>
      <c r="B150" s="202">
        <v>1520</v>
      </c>
      <c r="C150" s="191">
        <v>1535</v>
      </c>
      <c r="D150" s="191">
        <f t="shared" si="32"/>
        <v>100.98684210526316</v>
      </c>
      <c r="E150" s="191">
        <v>1589</v>
      </c>
      <c r="F150" s="191">
        <f t="shared" si="33"/>
        <v>103.51791530944625</v>
      </c>
      <c r="G150" s="202">
        <v>1600</v>
      </c>
      <c r="H150" s="191">
        <f t="shared" si="38"/>
        <v>100.69225928256765</v>
      </c>
      <c r="I150" s="202">
        <v>1720</v>
      </c>
      <c r="J150" s="191">
        <f t="shared" si="39"/>
        <v>107.5</v>
      </c>
      <c r="K150" s="202">
        <v>1720</v>
      </c>
      <c r="L150" s="191">
        <f t="shared" si="41"/>
        <v>100</v>
      </c>
    </row>
    <row r="151" spans="1:12" s="10" customFormat="1" ht="15.6" customHeight="1" x14ac:dyDescent="0.25">
      <c r="A151" s="169"/>
      <c r="B151" s="202"/>
      <c r="C151" s="191"/>
      <c r="D151" s="191"/>
      <c r="E151" s="191"/>
      <c r="F151" s="191"/>
      <c r="G151" s="202"/>
      <c r="H151" s="191"/>
      <c r="I151" s="202"/>
      <c r="J151" s="191"/>
      <c r="K151" s="202"/>
      <c r="L151" s="191"/>
    </row>
    <row r="152" spans="1:12" s="10" customFormat="1" ht="15.6" customHeight="1" x14ac:dyDescent="0.25">
      <c r="A152" s="169"/>
      <c r="B152" s="202"/>
      <c r="C152" s="191"/>
      <c r="D152" s="191"/>
      <c r="E152" s="191"/>
      <c r="F152" s="191"/>
      <c r="G152" s="202"/>
      <c r="H152" s="191"/>
      <c r="I152" s="202"/>
      <c r="J152" s="191"/>
      <c r="K152" s="202"/>
      <c r="L152" s="191"/>
    </row>
    <row r="153" spans="1:12" s="10" customFormat="1" ht="15.6" customHeight="1" x14ac:dyDescent="0.25">
      <c r="A153" s="169"/>
      <c r="B153" s="202"/>
      <c r="C153" s="191"/>
      <c r="D153" s="191"/>
      <c r="E153" s="191"/>
      <c r="F153" s="191"/>
      <c r="G153" s="202"/>
      <c r="H153" s="191"/>
      <c r="I153" s="202"/>
      <c r="J153" s="191"/>
      <c r="K153" s="202"/>
      <c r="L153" s="191"/>
    </row>
    <row r="154" spans="1:12" s="10" customFormat="1" ht="15.6" customHeight="1" x14ac:dyDescent="0.25">
      <c r="A154" s="169"/>
      <c r="B154" s="202"/>
      <c r="C154" s="191"/>
      <c r="D154" s="191"/>
      <c r="E154" s="191"/>
      <c r="F154" s="191"/>
      <c r="G154" s="202"/>
      <c r="H154" s="191"/>
      <c r="I154" s="202"/>
      <c r="J154" s="191"/>
      <c r="K154" s="202"/>
      <c r="L154" s="191"/>
    </row>
    <row r="155" spans="1:12" s="10" customFormat="1" ht="15.6" customHeight="1" x14ac:dyDescent="0.25">
      <c r="A155" s="169"/>
      <c r="B155" s="202"/>
      <c r="C155" s="191"/>
      <c r="D155" s="191"/>
      <c r="E155" s="191"/>
      <c r="F155" s="191"/>
      <c r="G155" s="202"/>
      <c r="H155" s="191"/>
      <c r="I155" s="202"/>
      <c r="J155" s="191"/>
      <c r="K155" s="202"/>
      <c r="L155" s="191"/>
    </row>
    <row r="156" spans="1:12" s="10" customFormat="1" ht="21" customHeight="1" x14ac:dyDescent="0.25">
      <c r="A156" s="169"/>
      <c r="B156" s="202"/>
      <c r="C156" s="191"/>
      <c r="D156" s="191"/>
      <c r="E156" s="191"/>
      <c r="F156" s="191"/>
      <c r="G156" s="202"/>
      <c r="H156" s="191"/>
      <c r="I156" s="202"/>
      <c r="J156" s="191"/>
      <c r="K156" s="202"/>
      <c r="L156" s="191"/>
    </row>
    <row r="157" spans="1:12" s="10" customFormat="1" ht="15" customHeight="1" x14ac:dyDescent="0.25">
      <c r="A157" s="169"/>
      <c r="B157" s="202"/>
      <c r="C157" s="191"/>
      <c r="D157" s="191"/>
      <c r="E157" s="191"/>
      <c r="F157" s="191"/>
      <c r="G157" s="202"/>
      <c r="H157" s="191"/>
      <c r="I157" s="202"/>
      <c r="J157" s="191"/>
      <c r="K157" s="202"/>
      <c r="L157" s="191"/>
    </row>
    <row r="158" spans="1:12" s="10" customFormat="1" ht="15.6" customHeight="1" x14ac:dyDescent="0.25">
      <c r="A158" s="169"/>
      <c r="B158" s="202"/>
      <c r="C158" s="191"/>
      <c r="D158" s="191"/>
      <c r="E158" s="191"/>
      <c r="F158" s="191"/>
      <c r="G158" s="202"/>
      <c r="H158" s="191"/>
      <c r="I158" s="202"/>
      <c r="J158" s="191"/>
      <c r="K158" s="202"/>
      <c r="L158" s="191"/>
    </row>
    <row r="159" spans="1:12" s="10" customFormat="1" ht="25.5" customHeight="1" x14ac:dyDescent="0.25">
      <c r="A159" s="169"/>
      <c r="B159" s="202"/>
      <c r="C159" s="191"/>
      <c r="D159" s="191"/>
      <c r="E159" s="191"/>
      <c r="F159" s="191"/>
      <c r="G159" s="202"/>
      <c r="H159" s="191"/>
      <c r="I159" s="202"/>
      <c r="J159" s="191"/>
      <c r="K159" s="202"/>
      <c r="L159" s="191"/>
    </row>
    <row r="160" spans="1:12" s="147" customFormat="1" ht="24.95" customHeight="1" x14ac:dyDescent="0.2">
      <c r="A160" s="160" t="s">
        <v>48</v>
      </c>
      <c r="B160" s="208">
        <f>ROUND(B162+B187+B191,1)</f>
        <v>24347.599999999999</v>
      </c>
      <c r="C160" s="207">
        <f>ROUND(C162+C187+C191,1)</f>
        <v>27015</v>
      </c>
      <c r="D160" s="187">
        <f t="shared" ref="D155:D160" si="42">C160/B160*100</f>
        <v>110.95549458673545</v>
      </c>
      <c r="E160" s="207">
        <f>ROUND(E162+E187+E191,1)</f>
        <v>28699.200000000001</v>
      </c>
      <c r="F160" s="187">
        <f t="shared" si="33"/>
        <v>106.23431426985009</v>
      </c>
      <c r="G160" s="208">
        <f>ROUND(G162+G187+G191,1)</f>
        <v>30321.200000000001</v>
      </c>
      <c r="H160" s="187">
        <f t="shared" si="38"/>
        <v>105.65172548363716</v>
      </c>
      <c r="I160" s="208">
        <f>ROUND(I162+I187+I191,1)</f>
        <v>31845.4</v>
      </c>
      <c r="J160" s="187">
        <f t="shared" si="39"/>
        <v>105.02684590319645</v>
      </c>
      <c r="K160" s="208">
        <f>ROUND(K162+K187+K191,1)</f>
        <v>32851.1</v>
      </c>
      <c r="L160" s="187">
        <f t="shared" si="41"/>
        <v>103.15806992532673</v>
      </c>
    </row>
    <row r="161" spans="1:12" s="148" customFormat="1" ht="16.5" customHeight="1" x14ac:dyDescent="0.2">
      <c r="A161" s="173" t="s">
        <v>5</v>
      </c>
      <c r="B161" s="209"/>
      <c r="C161" s="210"/>
      <c r="D161" s="191"/>
      <c r="E161" s="210"/>
      <c r="F161" s="187"/>
      <c r="G161" s="209"/>
      <c r="H161" s="187"/>
      <c r="I161" s="209"/>
      <c r="J161" s="191"/>
      <c r="K161" s="209"/>
      <c r="L161" s="191"/>
    </row>
    <row r="162" spans="1:12" s="217" customFormat="1" ht="17.25" customHeight="1" x14ac:dyDescent="0.25">
      <c r="A162" s="215" t="s">
        <v>49</v>
      </c>
      <c r="B162" s="216">
        <f>SUM(B163:B185)</f>
        <v>21378.6</v>
      </c>
      <c r="C162" s="211">
        <f>SUM(C163:C185)</f>
        <v>23973</v>
      </c>
      <c r="D162" s="211">
        <f t="shared" ref="D162:D179" si="43">C162/B162*100</f>
        <v>112.13549998596729</v>
      </c>
      <c r="E162" s="211">
        <f>SUM(E163:E185)</f>
        <v>25603.164000000001</v>
      </c>
      <c r="F162" s="211">
        <f t="shared" si="33"/>
        <v>106.80000000000001</v>
      </c>
      <c r="G162" s="216">
        <f>SUM(G163:G185)</f>
        <v>27225.176191999999</v>
      </c>
      <c r="H162" s="211">
        <f t="shared" si="38"/>
        <v>106.33520213361129</v>
      </c>
      <c r="I162" s="216">
        <f>SUM(I163:I185)</f>
        <v>28725.442644479997</v>
      </c>
      <c r="J162" s="211">
        <f t="shared" ref="J162:J185" si="44">I162/G162*100</f>
        <v>105.51058491559311</v>
      </c>
      <c r="K162" s="216">
        <f>SUM(K163:K185)</f>
        <v>29731.086416371196</v>
      </c>
      <c r="L162" s="211">
        <f t="shared" ref="L162:L183" si="45">K162/I162*100</f>
        <v>103.50088172473974</v>
      </c>
    </row>
    <row r="163" spans="1:12" s="148" customFormat="1" ht="24.75" customHeight="1" x14ac:dyDescent="0.2">
      <c r="A163" s="174"/>
      <c r="B163" s="202"/>
      <c r="C163" s="191"/>
      <c r="D163" s="191"/>
      <c r="E163" s="191"/>
      <c r="F163" s="191"/>
      <c r="G163" s="202"/>
      <c r="H163" s="191"/>
      <c r="I163" s="202"/>
      <c r="J163" s="191"/>
      <c r="K163" s="202"/>
      <c r="L163" s="191"/>
    </row>
    <row r="164" spans="1:12" s="148" customFormat="1" ht="17.25" customHeight="1" x14ac:dyDescent="0.2">
      <c r="A164" s="174"/>
      <c r="B164" s="202"/>
      <c r="C164" s="191"/>
      <c r="D164" s="191"/>
      <c r="E164" s="191"/>
      <c r="F164" s="191"/>
      <c r="G164" s="202"/>
      <c r="H164" s="191"/>
      <c r="I164" s="202"/>
      <c r="J164" s="191"/>
      <c r="K164" s="202"/>
      <c r="L164" s="191"/>
    </row>
    <row r="165" spans="1:12" s="148" customFormat="1" ht="48" customHeight="1" x14ac:dyDescent="0.2">
      <c r="A165" s="174"/>
      <c r="B165" s="202"/>
      <c r="C165" s="191"/>
      <c r="D165" s="191"/>
      <c r="E165" s="191"/>
      <c r="F165" s="191"/>
      <c r="G165" s="202"/>
      <c r="H165" s="191"/>
      <c r="I165" s="202"/>
      <c r="J165" s="191"/>
      <c r="K165" s="202"/>
      <c r="L165" s="191"/>
    </row>
    <row r="166" spans="1:12" s="148" customFormat="1" ht="17.25" customHeight="1" x14ac:dyDescent="0.2">
      <c r="A166" s="174"/>
      <c r="B166" s="202"/>
      <c r="C166" s="191"/>
      <c r="D166" s="191"/>
      <c r="E166" s="191"/>
      <c r="F166" s="191"/>
      <c r="G166" s="202"/>
      <c r="H166" s="191"/>
      <c r="I166" s="202"/>
      <c r="J166" s="191"/>
      <c r="K166" s="202"/>
      <c r="L166" s="191"/>
    </row>
    <row r="167" spans="1:12" s="148" customFormat="1" ht="17.25" customHeight="1" x14ac:dyDescent="0.2">
      <c r="A167" s="174"/>
      <c r="B167" s="202"/>
      <c r="C167" s="191"/>
      <c r="D167" s="191"/>
      <c r="E167" s="191"/>
      <c r="F167" s="191"/>
      <c r="G167" s="202"/>
      <c r="H167" s="191"/>
      <c r="I167" s="202"/>
      <c r="J167" s="191"/>
      <c r="K167" s="202"/>
      <c r="L167" s="191"/>
    </row>
    <row r="168" spans="1:12" s="148" customFormat="1" ht="17.25" customHeight="1" x14ac:dyDescent="0.2">
      <c r="A168" s="174"/>
      <c r="B168" s="202"/>
      <c r="C168" s="191"/>
      <c r="D168" s="191"/>
      <c r="E168" s="191"/>
      <c r="F168" s="191"/>
      <c r="G168" s="202"/>
      <c r="H168" s="191"/>
      <c r="I168" s="202"/>
      <c r="J168" s="191"/>
      <c r="K168" s="202"/>
      <c r="L168" s="191"/>
    </row>
    <row r="169" spans="1:12" s="148" customFormat="1" ht="17.25" customHeight="1" x14ac:dyDescent="0.2">
      <c r="A169" s="174"/>
      <c r="B169" s="202"/>
      <c r="C169" s="191"/>
      <c r="D169" s="191"/>
      <c r="E169" s="191"/>
      <c r="F169" s="191"/>
      <c r="G169" s="202"/>
      <c r="H169" s="191"/>
      <c r="I169" s="202"/>
      <c r="J169" s="191"/>
      <c r="K169" s="202"/>
      <c r="L169" s="191"/>
    </row>
    <row r="170" spans="1:12" s="148" customFormat="1" ht="17.25" customHeight="1" x14ac:dyDescent="0.2">
      <c r="A170" s="174"/>
      <c r="B170" s="202"/>
      <c r="C170" s="191"/>
      <c r="D170" s="191"/>
      <c r="E170" s="191"/>
      <c r="F170" s="191"/>
      <c r="G170" s="202"/>
      <c r="H170" s="191"/>
      <c r="I170" s="202"/>
      <c r="J170" s="191"/>
      <c r="K170" s="202"/>
      <c r="L170" s="191"/>
    </row>
    <row r="171" spans="1:12" s="148" customFormat="1" ht="17.25" customHeight="1" x14ac:dyDescent="0.2">
      <c r="A171" s="174"/>
      <c r="B171" s="202"/>
      <c r="C171" s="191"/>
      <c r="D171" s="191"/>
      <c r="E171" s="191"/>
      <c r="F171" s="191"/>
      <c r="G171" s="202"/>
      <c r="H171" s="191"/>
      <c r="I171" s="202"/>
      <c r="J171" s="191"/>
      <c r="K171" s="202"/>
      <c r="L171" s="191"/>
    </row>
    <row r="172" spans="1:12" s="148" customFormat="1" ht="17.25" customHeight="1" x14ac:dyDescent="0.2">
      <c r="A172" s="174"/>
      <c r="B172" s="202"/>
      <c r="C172" s="191"/>
      <c r="D172" s="191"/>
      <c r="E172" s="191"/>
      <c r="F172" s="191"/>
      <c r="G172" s="202"/>
      <c r="H172" s="191"/>
      <c r="I172" s="202"/>
      <c r="J172" s="191"/>
      <c r="K172" s="202"/>
      <c r="L172" s="191"/>
    </row>
    <row r="173" spans="1:12" s="148" customFormat="1" ht="17.25" customHeight="1" x14ac:dyDescent="0.2">
      <c r="A173" s="174"/>
      <c r="B173" s="202"/>
      <c r="C173" s="191"/>
      <c r="D173" s="191"/>
      <c r="E173" s="191"/>
      <c r="F173" s="191"/>
      <c r="G173" s="202"/>
      <c r="H173" s="191"/>
      <c r="I173" s="202"/>
      <c r="J173" s="191"/>
      <c r="K173" s="202"/>
      <c r="L173" s="191"/>
    </row>
    <row r="174" spans="1:12" s="148" customFormat="1" ht="17.25" customHeight="1" x14ac:dyDescent="0.2">
      <c r="A174" s="174"/>
      <c r="B174" s="202"/>
      <c r="C174" s="191"/>
      <c r="D174" s="191"/>
      <c r="E174" s="191"/>
      <c r="F174" s="191"/>
      <c r="G174" s="202"/>
      <c r="H174" s="191"/>
      <c r="I174" s="202"/>
      <c r="J174" s="191"/>
      <c r="K174" s="202"/>
      <c r="L174" s="191"/>
    </row>
    <row r="175" spans="1:12" s="148" customFormat="1" ht="17.25" customHeight="1" x14ac:dyDescent="0.2">
      <c r="A175" s="174" t="s">
        <v>70</v>
      </c>
      <c r="B175" s="202">
        <v>10082.9</v>
      </c>
      <c r="C175" s="191">
        <v>10905</v>
      </c>
      <c r="D175" s="191">
        <f t="shared" si="43"/>
        <v>108.15340824564362</v>
      </c>
      <c r="E175" s="191">
        <f t="shared" ref="E167:E185" si="46">C175*106.8/100</f>
        <v>11646.54</v>
      </c>
      <c r="F175" s="191">
        <f t="shared" si="33"/>
        <v>106.80000000000001</v>
      </c>
      <c r="G175" s="202">
        <v>12698</v>
      </c>
      <c r="H175" s="191">
        <f t="shared" si="38"/>
        <v>109.02808902901633</v>
      </c>
      <c r="I175" s="202">
        <v>13254</v>
      </c>
      <c r="J175" s="191">
        <f t="shared" si="44"/>
        <v>104.37864230587495</v>
      </c>
      <c r="K175" s="202">
        <v>13254</v>
      </c>
      <c r="L175" s="191">
        <f t="shared" si="45"/>
        <v>100</v>
      </c>
    </row>
    <row r="176" spans="1:12" s="148" customFormat="1" ht="17.25" customHeight="1" x14ac:dyDescent="0.2">
      <c r="A176" s="174"/>
      <c r="B176" s="202"/>
      <c r="C176" s="191"/>
      <c r="D176" s="191"/>
      <c r="E176" s="191"/>
      <c r="F176" s="191"/>
      <c r="G176" s="202"/>
      <c r="H176" s="191"/>
      <c r="I176" s="202"/>
      <c r="J176" s="191"/>
      <c r="K176" s="202"/>
      <c r="L176" s="191"/>
    </row>
    <row r="177" spans="1:12" s="148" customFormat="1" ht="17.25" customHeight="1" x14ac:dyDescent="0.2">
      <c r="A177" s="174" t="s">
        <v>71</v>
      </c>
      <c r="B177" s="202">
        <v>6286.5</v>
      </c>
      <c r="C177" s="191">
        <v>7166</v>
      </c>
      <c r="D177" s="191">
        <f t="shared" si="43"/>
        <v>113.99029666746203</v>
      </c>
      <c r="E177" s="191">
        <f t="shared" si="46"/>
        <v>7653.2879999999996</v>
      </c>
      <c r="F177" s="191">
        <f t="shared" si="33"/>
        <v>106.79999999999998</v>
      </c>
      <c r="G177" s="202">
        <v>7770</v>
      </c>
      <c r="H177" s="191">
        <f t="shared" si="38"/>
        <v>101.52499161144857</v>
      </c>
      <c r="I177" s="202">
        <f t="shared" ref="I166:I181" si="47">G177*106.5/100</f>
        <v>8275.0499999999993</v>
      </c>
      <c r="J177" s="191">
        <f t="shared" si="44"/>
        <v>106.5</v>
      </c>
      <c r="K177" s="202">
        <f t="shared" ref="K177:K178" si="48">I177*106.5/100</f>
        <v>8812.928249999999</v>
      </c>
      <c r="L177" s="191">
        <f t="shared" si="45"/>
        <v>106.5</v>
      </c>
    </row>
    <row r="178" spans="1:12" s="148" customFormat="1" ht="17.25" customHeight="1" x14ac:dyDescent="0.2">
      <c r="A178" s="174" t="s">
        <v>72</v>
      </c>
      <c r="B178" s="202">
        <v>5009.2</v>
      </c>
      <c r="C178" s="191">
        <v>5902</v>
      </c>
      <c r="D178" s="191">
        <f t="shared" si="43"/>
        <v>117.82320530224388</v>
      </c>
      <c r="E178" s="191">
        <f t="shared" si="46"/>
        <v>6303.3359999999993</v>
      </c>
      <c r="F178" s="191">
        <f t="shared" si="33"/>
        <v>106.79999999999998</v>
      </c>
      <c r="G178" s="202">
        <f t="shared" ref="G166:G184" si="49">E178*107.2/100</f>
        <v>6757.1761919999999</v>
      </c>
      <c r="H178" s="191">
        <f t="shared" si="38"/>
        <v>107.2</v>
      </c>
      <c r="I178" s="202">
        <f t="shared" si="47"/>
        <v>7196.3926444799999</v>
      </c>
      <c r="J178" s="191">
        <f t="shared" si="44"/>
        <v>106.5</v>
      </c>
      <c r="K178" s="202">
        <f t="shared" si="48"/>
        <v>7664.1581663711995</v>
      </c>
      <c r="L178" s="191">
        <f t="shared" si="45"/>
        <v>106.5</v>
      </c>
    </row>
    <row r="179" spans="1:12" s="148" customFormat="1" ht="17.25" customHeight="1" x14ac:dyDescent="0.2">
      <c r="A179" s="174"/>
      <c r="B179" s="202"/>
      <c r="C179" s="191"/>
      <c r="D179" s="191"/>
      <c r="E179" s="191"/>
      <c r="F179" s="191"/>
      <c r="G179" s="202"/>
      <c r="H179" s="191"/>
      <c r="I179" s="202"/>
      <c r="J179" s="191"/>
      <c r="K179" s="202"/>
      <c r="L179" s="191"/>
    </row>
    <row r="180" spans="1:12" s="148" customFormat="1" ht="17.25" customHeight="1" x14ac:dyDescent="0.2">
      <c r="A180" s="174"/>
      <c r="B180" s="202"/>
      <c r="C180" s="191"/>
      <c r="D180" s="191"/>
      <c r="E180" s="191"/>
      <c r="F180" s="191"/>
      <c r="G180" s="202"/>
      <c r="H180" s="191"/>
      <c r="I180" s="202"/>
      <c r="J180" s="191"/>
      <c r="K180" s="202"/>
      <c r="L180" s="191"/>
    </row>
    <row r="181" spans="1:12" s="148" customFormat="1" ht="17.25" customHeight="1" x14ac:dyDescent="0.2">
      <c r="A181" s="174"/>
      <c r="B181" s="202"/>
      <c r="C181" s="191"/>
      <c r="D181" s="191"/>
      <c r="E181" s="191"/>
      <c r="F181" s="191"/>
      <c r="G181" s="202"/>
      <c r="H181" s="191"/>
      <c r="I181" s="202"/>
      <c r="J181" s="191"/>
      <c r="K181" s="202"/>
      <c r="L181" s="191"/>
    </row>
    <row r="182" spans="1:12" s="148" customFormat="1" ht="17.25" customHeight="1" x14ac:dyDescent="0.2">
      <c r="A182" s="174"/>
      <c r="B182" s="202"/>
      <c r="C182" s="191"/>
      <c r="D182" s="191"/>
      <c r="E182" s="191"/>
      <c r="F182" s="191"/>
      <c r="G182" s="202"/>
      <c r="H182" s="191"/>
      <c r="I182" s="202"/>
      <c r="J182" s="191"/>
      <c r="K182" s="202"/>
      <c r="L182" s="191"/>
    </row>
    <row r="183" spans="1:12" s="148" customFormat="1" ht="17.25" customHeight="1" x14ac:dyDescent="0.2">
      <c r="A183" s="174"/>
      <c r="B183" s="202"/>
      <c r="C183" s="191"/>
      <c r="D183" s="191"/>
      <c r="E183" s="191"/>
      <c r="F183" s="191"/>
      <c r="G183" s="202"/>
      <c r="H183" s="191"/>
      <c r="I183" s="202"/>
      <c r="J183" s="191"/>
      <c r="K183" s="202"/>
      <c r="L183" s="191"/>
    </row>
    <row r="184" spans="1:12" s="148" customFormat="1" ht="17.25" customHeight="1" x14ac:dyDescent="0.2">
      <c r="A184" s="174"/>
      <c r="B184" s="202"/>
      <c r="C184" s="191"/>
      <c r="D184" s="191"/>
      <c r="E184" s="191"/>
      <c r="F184" s="191"/>
      <c r="G184" s="202"/>
      <c r="H184" s="191"/>
      <c r="I184" s="202"/>
      <c r="J184" s="191"/>
      <c r="K184" s="202"/>
      <c r="L184" s="191"/>
    </row>
    <row r="185" spans="1:12" s="148" customFormat="1" ht="29.25" customHeight="1" x14ac:dyDescent="0.2">
      <c r="A185" s="174"/>
      <c r="B185" s="202"/>
      <c r="C185" s="191"/>
      <c r="D185" s="191"/>
      <c r="E185" s="191"/>
      <c r="F185" s="191"/>
      <c r="G185" s="202"/>
      <c r="H185" s="191"/>
      <c r="I185" s="202"/>
      <c r="J185" s="191"/>
      <c r="K185" s="202"/>
      <c r="L185" s="191"/>
    </row>
    <row r="186" spans="1:12" s="87" customFormat="1" ht="15" customHeight="1" x14ac:dyDescent="0.2">
      <c r="A186" s="166" t="s">
        <v>55</v>
      </c>
      <c r="B186" s="202"/>
      <c r="C186" s="197"/>
      <c r="D186" s="191"/>
      <c r="E186" s="197"/>
      <c r="F186" s="191"/>
      <c r="G186" s="196"/>
      <c r="H186" s="191"/>
      <c r="I186" s="196"/>
      <c r="J186" s="191"/>
      <c r="K186" s="196"/>
      <c r="L186" s="191"/>
    </row>
    <row r="187" spans="1:12" s="139" customFormat="1" ht="24.95" customHeight="1" x14ac:dyDescent="0.2">
      <c r="A187" s="175" t="s">
        <v>50</v>
      </c>
      <c r="B187" s="204">
        <f t="shared" ref="B187" si="50">B188+B189+B190</f>
        <v>0</v>
      </c>
      <c r="C187" s="203">
        <f t="shared" ref="C187" si="51">C188+C189+C190</f>
        <v>0</v>
      </c>
      <c r="D187" s="203" t="e">
        <f t="shared" ref="D187:D205" si="52">C187/B187*100</f>
        <v>#DIV/0!</v>
      </c>
      <c r="E187" s="203">
        <f t="shared" ref="E187" si="53">E188+E189+E190</f>
        <v>0</v>
      </c>
      <c r="F187" s="203" t="e">
        <f t="shared" si="33"/>
        <v>#DIV/0!</v>
      </c>
      <c r="G187" s="204">
        <f t="shared" ref="G187:I187" si="54">G188+G189+G190</f>
        <v>0</v>
      </c>
      <c r="H187" s="203" t="e">
        <f t="shared" si="38"/>
        <v>#DIV/0!</v>
      </c>
      <c r="I187" s="204">
        <f t="shared" si="54"/>
        <v>0</v>
      </c>
      <c r="J187" s="203" t="e">
        <f t="shared" ref="J187:J206" si="55">I187/G187*100</f>
        <v>#DIV/0!</v>
      </c>
      <c r="K187" s="204">
        <f t="shared" ref="K187" si="56">K188+K189+K190</f>
        <v>0</v>
      </c>
      <c r="L187" s="203" t="e">
        <f t="shared" ref="L187:L206" si="57">K187/I187*100</f>
        <v>#DIV/0!</v>
      </c>
    </row>
    <row r="188" spans="1:12" s="148" customFormat="1" ht="24.95" customHeight="1" x14ac:dyDescent="0.2">
      <c r="A188" s="176"/>
      <c r="B188" s="202"/>
      <c r="C188" s="191"/>
      <c r="D188" s="191"/>
      <c r="E188" s="191"/>
      <c r="F188" s="191"/>
      <c r="G188" s="202"/>
      <c r="H188" s="191"/>
      <c r="I188" s="202"/>
      <c r="J188" s="191"/>
      <c r="K188" s="202"/>
      <c r="L188" s="191"/>
    </row>
    <row r="189" spans="1:12" s="148" customFormat="1" ht="24.95" customHeight="1" x14ac:dyDescent="0.2">
      <c r="A189" s="169"/>
      <c r="B189" s="202"/>
      <c r="C189" s="191"/>
      <c r="D189" s="191"/>
      <c r="E189" s="191"/>
      <c r="F189" s="191"/>
      <c r="G189" s="202"/>
      <c r="H189" s="191"/>
      <c r="I189" s="202"/>
      <c r="J189" s="191"/>
      <c r="K189" s="202"/>
      <c r="L189" s="191"/>
    </row>
    <row r="190" spans="1:12" s="148" customFormat="1" ht="24.95" customHeight="1" x14ac:dyDescent="0.2">
      <c r="A190" s="169"/>
      <c r="B190" s="202"/>
      <c r="C190" s="191"/>
      <c r="D190" s="191"/>
      <c r="E190" s="191"/>
      <c r="F190" s="191"/>
      <c r="G190" s="202"/>
      <c r="H190" s="191"/>
      <c r="I190" s="202"/>
      <c r="J190" s="191"/>
      <c r="K190" s="202"/>
      <c r="L190" s="191"/>
    </row>
    <row r="191" spans="1:12" s="184" customFormat="1" ht="24.95" customHeight="1" x14ac:dyDescent="0.2">
      <c r="A191" s="183" t="s">
        <v>51</v>
      </c>
      <c r="B191" s="191">
        <f t="shared" ref="B191" si="58">SUM(B192:B205)</f>
        <v>2969</v>
      </c>
      <c r="C191" s="191">
        <f t="shared" ref="C191" si="59">SUM(C192:C205)</f>
        <v>3042</v>
      </c>
      <c r="D191" s="191">
        <f t="shared" si="52"/>
        <v>102.45874031660492</v>
      </c>
      <c r="E191" s="191">
        <f t="shared" ref="E191" si="60">SUM(E192:E205)</f>
        <v>3096</v>
      </c>
      <c r="F191" s="191">
        <f t="shared" si="33"/>
        <v>101.77514792899409</v>
      </c>
      <c r="G191" s="191">
        <f t="shared" ref="G191:I191" si="61">SUM(G192:G205)</f>
        <v>3096</v>
      </c>
      <c r="H191" s="191">
        <f t="shared" si="38"/>
        <v>100</v>
      </c>
      <c r="I191" s="191">
        <f t="shared" si="61"/>
        <v>3120</v>
      </c>
      <c r="J191" s="191">
        <f t="shared" si="55"/>
        <v>100.77519379844961</v>
      </c>
      <c r="K191" s="191">
        <f t="shared" ref="K191" si="62">SUM(K192:K205)</f>
        <v>3120</v>
      </c>
      <c r="L191" s="191">
        <f t="shared" si="57"/>
        <v>100</v>
      </c>
    </row>
    <row r="192" spans="1:12" s="148" customFormat="1" ht="24.95" customHeight="1" x14ac:dyDescent="0.2">
      <c r="A192" s="177"/>
      <c r="B192" s="202"/>
      <c r="C192" s="191"/>
      <c r="D192" s="191"/>
      <c r="E192" s="191"/>
      <c r="F192" s="191"/>
      <c r="G192" s="202"/>
      <c r="H192" s="191"/>
      <c r="I192" s="202"/>
      <c r="J192" s="191"/>
      <c r="K192" s="202"/>
      <c r="L192" s="191"/>
    </row>
    <row r="193" spans="1:12" s="148" customFormat="1" ht="24.95" customHeight="1" x14ac:dyDescent="0.2">
      <c r="A193" s="177"/>
      <c r="B193" s="202"/>
      <c r="C193" s="191"/>
      <c r="D193" s="191"/>
      <c r="E193" s="191"/>
      <c r="F193" s="191"/>
      <c r="G193" s="202"/>
      <c r="H193" s="191"/>
      <c r="I193" s="202"/>
      <c r="J193" s="191"/>
      <c r="K193" s="202"/>
      <c r="L193" s="191"/>
    </row>
    <row r="194" spans="1:12" s="148" customFormat="1" ht="24.95" customHeight="1" x14ac:dyDescent="0.2">
      <c r="A194" s="177"/>
      <c r="B194" s="202"/>
      <c r="C194" s="191"/>
      <c r="D194" s="191"/>
      <c r="E194" s="191"/>
      <c r="F194" s="191"/>
      <c r="G194" s="202"/>
      <c r="H194" s="191"/>
      <c r="I194" s="202"/>
      <c r="J194" s="191"/>
      <c r="K194" s="202"/>
      <c r="L194" s="191"/>
    </row>
    <row r="195" spans="1:12" s="148" customFormat="1" ht="24.95" customHeight="1" x14ac:dyDescent="0.2">
      <c r="A195" s="177"/>
      <c r="B195" s="202"/>
      <c r="C195" s="191"/>
      <c r="D195" s="191"/>
      <c r="E195" s="191"/>
      <c r="F195" s="191"/>
      <c r="G195" s="202"/>
      <c r="H195" s="191"/>
      <c r="I195" s="202"/>
      <c r="J195" s="191"/>
      <c r="K195" s="202"/>
      <c r="L195" s="191"/>
    </row>
    <row r="196" spans="1:12" s="148" customFormat="1" ht="24.95" customHeight="1" x14ac:dyDescent="0.2">
      <c r="A196" s="177"/>
      <c r="B196" s="202"/>
      <c r="C196" s="191"/>
      <c r="D196" s="191"/>
      <c r="E196" s="191"/>
      <c r="F196" s="191"/>
      <c r="G196" s="202"/>
      <c r="H196" s="191"/>
      <c r="I196" s="202"/>
      <c r="J196" s="191"/>
      <c r="K196" s="202"/>
      <c r="L196" s="191"/>
    </row>
    <row r="197" spans="1:12" s="148" customFormat="1" ht="24.95" customHeight="1" x14ac:dyDescent="0.2">
      <c r="A197" s="177"/>
      <c r="B197" s="202"/>
      <c r="C197" s="191"/>
      <c r="D197" s="191"/>
      <c r="E197" s="191"/>
      <c r="F197" s="191"/>
      <c r="G197" s="202"/>
      <c r="H197" s="191"/>
      <c r="I197" s="202"/>
      <c r="J197" s="191"/>
      <c r="K197" s="202"/>
      <c r="L197" s="191"/>
    </row>
    <row r="198" spans="1:12" s="148" customFormat="1" ht="24.95" customHeight="1" x14ac:dyDescent="0.2">
      <c r="A198" s="177"/>
      <c r="B198" s="202"/>
      <c r="C198" s="191"/>
      <c r="D198" s="191"/>
      <c r="E198" s="191"/>
      <c r="F198" s="191"/>
      <c r="G198" s="202"/>
      <c r="H198" s="191"/>
      <c r="I198" s="202"/>
      <c r="J198" s="191"/>
      <c r="K198" s="202"/>
      <c r="L198" s="191"/>
    </row>
    <row r="199" spans="1:12" s="148" customFormat="1" ht="24.95" customHeight="1" x14ac:dyDescent="0.2">
      <c r="A199" s="177"/>
      <c r="B199" s="202"/>
      <c r="C199" s="191"/>
      <c r="D199" s="191"/>
      <c r="E199" s="191"/>
      <c r="F199" s="191"/>
      <c r="G199" s="202"/>
      <c r="H199" s="191"/>
      <c r="I199" s="202"/>
      <c r="J199" s="191"/>
      <c r="K199" s="202"/>
      <c r="L199" s="191"/>
    </row>
    <row r="200" spans="1:12" s="148" customFormat="1" ht="24.95" customHeight="1" x14ac:dyDescent="0.2">
      <c r="A200" s="177" t="s">
        <v>66</v>
      </c>
      <c r="B200" s="202">
        <v>1538</v>
      </c>
      <c r="C200" s="191">
        <v>1542</v>
      </c>
      <c r="D200" s="191">
        <f t="shared" si="52"/>
        <v>100.26007802340702</v>
      </c>
      <c r="E200" s="191">
        <v>1598</v>
      </c>
      <c r="F200" s="191">
        <f t="shared" ref="F199:F217" si="63">E200/C200*100</f>
        <v>103.63164721141376</v>
      </c>
      <c r="G200" s="202">
        <v>1598</v>
      </c>
      <c r="H200" s="191">
        <f t="shared" ref="H199:H217" si="64">G200/E200*100</f>
        <v>100</v>
      </c>
      <c r="I200" s="202">
        <v>1620</v>
      </c>
      <c r="J200" s="191">
        <f t="shared" si="55"/>
        <v>101.37672090112642</v>
      </c>
      <c r="K200" s="202">
        <v>1620</v>
      </c>
      <c r="L200" s="191">
        <f t="shared" si="57"/>
        <v>100</v>
      </c>
    </row>
    <row r="201" spans="1:12" s="148" customFormat="1" ht="24.95" customHeight="1" x14ac:dyDescent="0.2">
      <c r="A201" s="177"/>
      <c r="B201" s="202"/>
      <c r="C201" s="191"/>
      <c r="D201" s="191"/>
      <c r="E201" s="191"/>
      <c r="F201" s="191"/>
      <c r="G201" s="202"/>
      <c r="H201" s="191"/>
      <c r="I201" s="202"/>
      <c r="J201" s="191"/>
      <c r="K201" s="202"/>
      <c r="L201" s="191"/>
    </row>
    <row r="202" spans="1:12" s="148" customFormat="1" ht="24.95" customHeight="1" x14ac:dyDescent="0.2">
      <c r="A202" s="177"/>
      <c r="B202" s="202"/>
      <c r="C202" s="191"/>
      <c r="D202" s="191"/>
      <c r="E202" s="191"/>
      <c r="F202" s="191"/>
      <c r="G202" s="202"/>
      <c r="H202" s="191"/>
      <c r="I202" s="202"/>
      <c r="J202" s="191"/>
      <c r="K202" s="202"/>
      <c r="L202" s="191"/>
    </row>
    <row r="203" spans="1:12" s="148" customFormat="1" ht="24.95" customHeight="1" x14ac:dyDescent="0.2">
      <c r="A203" s="177"/>
      <c r="B203" s="202"/>
      <c r="C203" s="191"/>
      <c r="D203" s="191"/>
      <c r="E203" s="191"/>
      <c r="F203" s="191"/>
      <c r="G203" s="202"/>
      <c r="H203" s="191"/>
      <c r="I203" s="202"/>
      <c r="J203" s="191"/>
      <c r="K203" s="202"/>
      <c r="L203" s="191"/>
    </row>
    <row r="204" spans="1:12" s="148" customFormat="1" ht="24.95" customHeight="1" x14ac:dyDescent="0.2">
      <c r="A204" s="177"/>
      <c r="B204" s="202"/>
      <c r="C204" s="191"/>
      <c r="D204" s="191"/>
      <c r="E204" s="191"/>
      <c r="F204" s="191"/>
      <c r="G204" s="202"/>
      <c r="H204" s="191"/>
      <c r="I204" s="202"/>
      <c r="J204" s="191"/>
      <c r="K204" s="202"/>
      <c r="L204" s="191"/>
    </row>
    <row r="205" spans="1:12" s="148" customFormat="1" ht="31.5" customHeight="1" x14ac:dyDescent="0.2">
      <c r="A205" s="177" t="s">
        <v>67</v>
      </c>
      <c r="B205" s="202">
        <v>1431</v>
      </c>
      <c r="C205" s="191">
        <v>1500</v>
      </c>
      <c r="D205" s="191">
        <f t="shared" si="52"/>
        <v>104.82180293501048</v>
      </c>
      <c r="E205" s="191">
        <v>1498</v>
      </c>
      <c r="F205" s="191">
        <f t="shared" si="63"/>
        <v>99.866666666666674</v>
      </c>
      <c r="G205" s="202">
        <v>1498</v>
      </c>
      <c r="H205" s="191">
        <f t="shared" si="64"/>
        <v>100</v>
      </c>
      <c r="I205" s="202">
        <v>1500</v>
      </c>
      <c r="J205" s="191">
        <f t="shared" si="55"/>
        <v>100.13351134846462</v>
      </c>
      <c r="K205" s="202">
        <v>1500</v>
      </c>
      <c r="L205" s="191">
        <f t="shared" si="57"/>
        <v>100</v>
      </c>
    </row>
    <row r="206" spans="1:12" s="87" customFormat="1" ht="15" customHeight="1" x14ac:dyDescent="0.2">
      <c r="A206" s="166"/>
      <c r="B206" s="196"/>
      <c r="C206" s="191"/>
      <c r="D206" s="191"/>
      <c r="E206" s="191"/>
      <c r="F206" s="191"/>
      <c r="G206" s="202"/>
      <c r="H206" s="191"/>
      <c r="I206" s="202"/>
      <c r="J206" s="191"/>
      <c r="K206" s="202"/>
      <c r="L206" s="191"/>
    </row>
    <row r="207" spans="1:12" s="19" customFormat="1" ht="17.25" customHeight="1" x14ac:dyDescent="0.2">
      <c r="A207" s="170"/>
      <c r="B207" s="213"/>
      <c r="C207" s="212"/>
      <c r="D207" s="203"/>
      <c r="E207" s="212"/>
      <c r="F207" s="203"/>
      <c r="G207" s="213"/>
      <c r="H207" s="203"/>
      <c r="I207" s="213"/>
      <c r="J207" s="203"/>
      <c r="K207" s="213"/>
      <c r="L207" s="203"/>
    </row>
    <row r="208" spans="1:12" s="10" customFormat="1" ht="12.75" customHeight="1" x14ac:dyDescent="0.25">
      <c r="A208" s="178"/>
      <c r="B208" s="196"/>
      <c r="C208" s="197"/>
      <c r="D208" s="191"/>
      <c r="E208" s="197"/>
      <c r="F208" s="191"/>
      <c r="G208" s="196"/>
      <c r="H208" s="191"/>
      <c r="I208" s="196"/>
      <c r="J208" s="191"/>
      <c r="K208" s="196"/>
      <c r="L208" s="191"/>
    </row>
    <row r="209" spans="1:20" s="10" customFormat="1" ht="31.5" customHeight="1" x14ac:dyDescent="0.25">
      <c r="A209" s="179" t="s">
        <v>53</v>
      </c>
      <c r="B209" s="196"/>
      <c r="C209" s="197"/>
      <c r="D209" s="191"/>
      <c r="E209" s="197"/>
      <c r="F209" s="191"/>
      <c r="G209" s="196"/>
      <c r="H209" s="191"/>
      <c r="I209" s="196"/>
      <c r="J209" s="191"/>
      <c r="K209" s="196"/>
      <c r="L209" s="191"/>
      <c r="P209" s="149"/>
      <c r="Q209" s="144"/>
      <c r="R209" s="16"/>
      <c r="S209" s="145"/>
      <c r="T209" s="144"/>
    </row>
    <row r="210" spans="1:20" s="10" customFormat="1" ht="18.75" customHeight="1" x14ac:dyDescent="0.25">
      <c r="A210" s="180" t="s">
        <v>52</v>
      </c>
      <c r="B210" s="196"/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51"/>
      <c r="N210" s="10" t="s">
        <v>83</v>
      </c>
      <c r="P210" s="149"/>
      <c r="Q210" s="144"/>
      <c r="R210" s="16"/>
      <c r="S210" s="145"/>
      <c r="T210" s="144"/>
    </row>
    <row r="211" spans="1:20" s="150" customFormat="1" ht="18" customHeight="1" x14ac:dyDescent="0.2">
      <c r="A211" s="181"/>
      <c r="B211" s="209"/>
      <c r="C211" s="210"/>
      <c r="D211" s="191"/>
      <c r="E211" s="210"/>
      <c r="F211" s="191"/>
      <c r="G211" s="209"/>
      <c r="H211" s="191"/>
      <c r="I211" s="209"/>
      <c r="J211" s="191"/>
      <c r="K211" s="209"/>
      <c r="L211" s="191"/>
      <c r="M211" s="151"/>
    </row>
    <row r="212" spans="1:20" s="150" customFormat="1" ht="15" customHeight="1" x14ac:dyDescent="0.2">
      <c r="A212" s="181"/>
      <c r="B212" s="209"/>
      <c r="C212" s="210"/>
      <c r="D212" s="191"/>
      <c r="E212" s="210"/>
      <c r="F212" s="191"/>
      <c r="G212" s="209"/>
      <c r="H212" s="191"/>
      <c r="I212" s="209"/>
      <c r="J212" s="191"/>
      <c r="K212" s="209"/>
      <c r="L212" s="191"/>
      <c r="M212" s="151"/>
      <c r="N212" s="151"/>
    </row>
    <row r="213" spans="1:20" s="150" customFormat="1" ht="15.75" customHeight="1" x14ac:dyDescent="0.2">
      <c r="A213" s="181"/>
      <c r="B213" s="209"/>
      <c r="C213" s="210"/>
      <c r="D213" s="191"/>
      <c r="E213" s="210"/>
      <c r="F213" s="191"/>
      <c r="G213" s="209"/>
      <c r="H213" s="191"/>
      <c r="I213" s="209"/>
      <c r="J213" s="191"/>
      <c r="K213" s="209"/>
      <c r="L213" s="191"/>
      <c r="M213" s="151"/>
    </row>
    <row r="214" spans="1:20" s="150" customFormat="1" ht="13.5" customHeight="1" x14ac:dyDescent="0.2">
      <c r="A214" s="181"/>
      <c r="B214" s="209"/>
      <c r="C214" s="210"/>
      <c r="D214" s="191"/>
      <c r="E214" s="210"/>
      <c r="F214" s="191"/>
      <c r="G214" s="209"/>
      <c r="H214" s="191"/>
      <c r="I214" s="209"/>
      <c r="J214" s="191"/>
      <c r="K214" s="209"/>
      <c r="L214" s="191"/>
      <c r="M214" s="151"/>
    </row>
    <row r="215" spans="1:20" s="150" customFormat="1" ht="16.5" customHeight="1" x14ac:dyDescent="0.2">
      <c r="A215" s="181"/>
      <c r="B215" s="209"/>
      <c r="C215" s="210"/>
      <c r="D215" s="191"/>
      <c r="E215" s="210"/>
      <c r="F215" s="191"/>
      <c r="G215" s="209"/>
      <c r="H215" s="191"/>
      <c r="I215" s="209"/>
      <c r="J215" s="191"/>
      <c r="K215" s="209"/>
      <c r="L215" s="191"/>
      <c r="M215" s="151"/>
    </row>
    <row r="216" spans="1:20" s="150" customFormat="1" ht="15" customHeight="1" x14ac:dyDescent="0.2">
      <c r="A216" s="181" t="s">
        <v>68</v>
      </c>
      <c r="B216" s="209">
        <v>256755</v>
      </c>
      <c r="C216" s="210">
        <v>277193</v>
      </c>
      <c r="D216" s="191">
        <f t="shared" ref="D211:D217" si="65">C216/B216*100</f>
        <v>107.96011762185742</v>
      </c>
      <c r="E216" s="210">
        <v>310256</v>
      </c>
      <c r="F216" s="191">
        <f t="shared" si="63"/>
        <v>111.92779038431706</v>
      </c>
      <c r="G216" s="209">
        <v>328960</v>
      </c>
      <c r="H216" s="191">
        <f t="shared" si="64"/>
        <v>106.02856995513383</v>
      </c>
      <c r="I216" s="209">
        <v>358268</v>
      </c>
      <c r="J216" s="191">
        <f t="shared" ref="J211:J217" si="66">I216/G216*100</f>
        <v>108.90928988326849</v>
      </c>
      <c r="K216" s="209">
        <v>385640</v>
      </c>
      <c r="L216" s="191">
        <f t="shared" ref="L211:L217" si="67">K216/I216*100</f>
        <v>107.64009065838982</v>
      </c>
      <c r="M216" s="151"/>
    </row>
    <row r="217" spans="1:20" s="150" customFormat="1" ht="14.25" customHeight="1" x14ac:dyDescent="0.2">
      <c r="A217" s="181"/>
      <c r="B217" s="209"/>
      <c r="C217" s="210"/>
      <c r="D217" s="191"/>
      <c r="E217" s="210"/>
      <c r="F217" s="191"/>
      <c r="G217" s="209"/>
      <c r="H217" s="191"/>
      <c r="I217" s="209"/>
      <c r="J217" s="191"/>
      <c r="K217" s="209"/>
      <c r="L217" s="191"/>
      <c r="M217" s="151"/>
      <c r="Q217" s="151"/>
    </row>
    <row r="218" spans="1:20" s="10" customFormat="1" ht="103.5" customHeight="1" x14ac:dyDescent="0.25">
      <c r="A218" s="234" t="s">
        <v>79</v>
      </c>
      <c r="B218" s="235"/>
      <c r="C218" s="235"/>
      <c r="D218" s="235"/>
      <c r="E218" s="235"/>
      <c r="F218" s="235"/>
      <c r="G218" s="235"/>
      <c r="H218" s="13"/>
      <c r="I218" s="221"/>
      <c r="J218" s="221"/>
      <c r="K218" s="221"/>
      <c r="L218" s="13"/>
      <c r="M218" s="221"/>
      <c r="N218" s="13"/>
    </row>
    <row r="219" spans="1:20" s="10" customFormat="1" x14ac:dyDescent="0.25">
      <c r="A219" s="11"/>
      <c r="B219" s="9"/>
      <c r="C219" s="9"/>
      <c r="D219" s="9"/>
      <c r="E219" s="9"/>
      <c r="F219" s="9"/>
      <c r="G219" s="228"/>
      <c r="H219" s="228"/>
      <c r="I219" s="182"/>
      <c r="J219" s="228"/>
      <c r="K219" s="228"/>
      <c r="L219" s="228"/>
      <c r="M219" s="227"/>
    </row>
    <row r="220" spans="1:20" s="10" customFormat="1" x14ac:dyDescent="0.25">
      <c r="A220" s="11"/>
      <c r="B220" s="9"/>
      <c r="C220" s="9"/>
      <c r="D220" s="9"/>
      <c r="E220" s="9"/>
      <c r="F220" s="9"/>
      <c r="G220" s="228"/>
      <c r="H220" s="9"/>
      <c r="I220" s="11"/>
      <c r="J220" s="11"/>
      <c r="K220" s="11"/>
      <c r="L220" s="11"/>
      <c r="M220" s="11"/>
    </row>
    <row r="221" spans="1:20" s="10" customFormat="1" x14ac:dyDescent="0.25">
      <c r="A221" s="11"/>
      <c r="B221" s="9"/>
      <c r="C221" s="9"/>
      <c r="D221" s="9"/>
      <c r="E221" s="9"/>
      <c r="F221" s="9"/>
      <c r="G221" s="9"/>
      <c r="H221" s="9"/>
      <c r="I221" s="227"/>
      <c r="J221" s="11"/>
      <c r="K221" s="11"/>
      <c r="L221" s="11"/>
      <c r="M221" s="11"/>
    </row>
    <row r="222" spans="1:20" s="10" customFormat="1" x14ac:dyDescent="0.25">
      <c r="A222" s="11"/>
      <c r="B222" s="9"/>
      <c r="C222" s="228"/>
      <c r="D222" s="9"/>
      <c r="E222" s="9"/>
      <c r="F222" s="9"/>
      <c r="G222" s="228"/>
      <c r="H222" s="9"/>
      <c r="I222" s="227"/>
      <c r="J222" s="227"/>
      <c r="K222" s="227"/>
      <c r="L222" s="11"/>
      <c r="M222" s="11"/>
    </row>
    <row r="223" spans="1:20" s="10" customFormat="1" x14ac:dyDescent="0.25">
      <c r="A223" s="11"/>
      <c r="B223" s="9"/>
      <c r="C223" s="9"/>
      <c r="D223" s="9"/>
      <c r="E223" s="228"/>
      <c r="F223" s="9"/>
      <c r="G223" s="9"/>
      <c r="H223" s="9"/>
      <c r="I223" s="11"/>
      <c r="J223" s="11"/>
      <c r="K223" s="11"/>
      <c r="L223" s="11"/>
      <c r="M223" s="11"/>
    </row>
    <row r="224" spans="1:20" s="10" customFormat="1" x14ac:dyDescent="0.25">
      <c r="A224" s="11"/>
      <c r="B224" s="9"/>
      <c r="C224" s="228"/>
      <c r="D224" s="9"/>
      <c r="E224" s="228"/>
      <c r="F224" s="9"/>
      <c r="G224" s="9"/>
      <c r="H224" s="9"/>
      <c r="I224" s="11"/>
      <c r="J224" s="11"/>
      <c r="K224" s="11"/>
      <c r="L224" s="11"/>
      <c r="M224" s="11"/>
    </row>
    <row r="225" spans="1:13" s="10" customFormat="1" x14ac:dyDescent="0.25">
      <c r="A225" s="11"/>
      <c r="B225" s="9"/>
      <c r="C225" s="9"/>
      <c r="D225" s="9"/>
      <c r="E225" s="9"/>
      <c r="F225" s="9"/>
      <c r="G225" s="9"/>
      <c r="H225" s="9"/>
      <c r="I225" s="11"/>
      <c r="J225" s="11"/>
      <c r="K225" s="11"/>
      <c r="L225" s="11"/>
      <c r="M225" s="11"/>
    </row>
    <row r="226" spans="1:13" s="10" customFormat="1" x14ac:dyDescent="0.25">
      <c r="A226" s="11"/>
      <c r="B226" s="9"/>
      <c r="C226" s="9"/>
      <c r="D226" s="9"/>
      <c r="E226" s="9"/>
      <c r="F226" s="9"/>
      <c r="G226" s="9"/>
      <c r="H226" s="9"/>
      <c r="I226" s="11"/>
      <c r="J226" s="11"/>
      <c r="K226" s="11"/>
      <c r="L226" s="11"/>
      <c r="M226" s="11"/>
    </row>
    <row r="227" spans="1:13" s="10" customFormat="1" x14ac:dyDescent="0.25">
      <c r="A227" s="11"/>
      <c r="B227" s="9"/>
      <c r="C227" s="9"/>
      <c r="D227" s="9"/>
      <c r="E227" s="9"/>
      <c r="F227" s="9"/>
      <c r="G227" s="9"/>
      <c r="H227" s="9"/>
      <c r="I227" s="11"/>
      <c r="J227" s="11"/>
      <c r="K227" s="11"/>
      <c r="L227" s="11"/>
      <c r="M227" s="11"/>
    </row>
    <row r="228" spans="1:13" s="10" customFormat="1" x14ac:dyDescent="0.25">
      <c r="A228" s="11"/>
      <c r="B228" s="9"/>
      <c r="C228" s="9"/>
      <c r="D228" s="9"/>
      <c r="E228" s="9"/>
      <c r="F228" s="9"/>
      <c r="G228" s="9"/>
      <c r="H228" s="9"/>
      <c r="I228" s="11"/>
      <c r="J228" s="11"/>
      <c r="K228" s="11"/>
      <c r="L228" s="11"/>
      <c r="M228" s="11"/>
    </row>
    <row r="229" spans="1:13" s="10" customFormat="1" x14ac:dyDescent="0.25">
      <c r="A229" s="11"/>
      <c r="B229" s="9"/>
      <c r="C229" s="9"/>
      <c r="D229" s="9"/>
      <c r="E229" s="9"/>
      <c r="F229" s="9"/>
      <c r="G229" s="9"/>
      <c r="H229" s="9"/>
      <c r="I229" s="11"/>
      <c r="J229" s="11"/>
      <c r="K229" s="11"/>
      <c r="L229" s="11"/>
      <c r="M229" s="11"/>
    </row>
    <row r="230" spans="1:13" s="10" customFormat="1" x14ac:dyDescent="0.25">
      <c r="A230" s="11"/>
      <c r="B230" s="9"/>
      <c r="C230" s="9"/>
      <c r="D230" s="9"/>
      <c r="E230" s="9"/>
      <c r="F230" s="9"/>
      <c r="G230" s="9"/>
      <c r="H230" s="9"/>
      <c r="I230" s="11"/>
      <c r="J230" s="11"/>
      <c r="K230" s="11"/>
      <c r="L230" s="11"/>
      <c r="M230" s="11"/>
    </row>
    <row r="231" spans="1:13" s="10" customFormat="1" x14ac:dyDescent="0.25">
      <c r="A231" s="11"/>
      <c r="B231" s="9"/>
      <c r="C231" s="9"/>
      <c r="D231" s="9"/>
      <c r="E231" s="9"/>
      <c r="F231" s="9"/>
      <c r="G231" s="9"/>
      <c r="H231" s="9"/>
      <c r="I231" s="11"/>
      <c r="J231" s="11"/>
      <c r="K231" s="11"/>
      <c r="L231" s="11"/>
      <c r="M231" s="11"/>
    </row>
    <row r="232" spans="1:13" s="10" customFormat="1" x14ac:dyDescent="0.25">
      <c r="A232" s="11"/>
      <c r="B232" s="9"/>
      <c r="C232" s="9"/>
      <c r="D232" s="9"/>
      <c r="E232" s="9"/>
      <c r="F232" s="9"/>
      <c r="G232" s="9"/>
      <c r="H232" s="9"/>
      <c r="I232" s="11"/>
      <c r="J232" s="11"/>
      <c r="K232" s="11"/>
      <c r="L232" s="11"/>
      <c r="M232" s="11"/>
    </row>
    <row r="233" spans="1:13" s="10" customFormat="1" x14ac:dyDescent="0.25">
      <c r="A233" s="11"/>
      <c r="B233" s="9"/>
      <c r="C233" s="9"/>
      <c r="D233" s="9"/>
      <c r="E233" s="9"/>
      <c r="F233" s="9"/>
      <c r="G233" s="9"/>
      <c r="H233" s="9"/>
      <c r="I233" s="11"/>
      <c r="J233" s="11"/>
      <c r="K233" s="11"/>
      <c r="L233" s="11"/>
      <c r="M233" s="11"/>
    </row>
    <row r="234" spans="1:13" s="10" customFormat="1" x14ac:dyDescent="0.25">
      <c r="A234" s="11"/>
      <c r="B234" s="9"/>
      <c r="C234" s="9"/>
      <c r="D234" s="9"/>
      <c r="E234" s="9"/>
      <c r="F234" s="9"/>
      <c r="G234" s="9"/>
      <c r="H234" s="9"/>
      <c r="I234" s="11"/>
      <c r="J234" s="11"/>
      <c r="K234" s="11"/>
      <c r="L234" s="11"/>
      <c r="M234" s="11"/>
    </row>
    <row r="235" spans="1:13" s="10" customFormat="1" x14ac:dyDescent="0.25">
      <c r="A235" s="11"/>
      <c r="B235" s="9"/>
      <c r="C235" s="9"/>
      <c r="D235" s="9"/>
      <c r="E235" s="9"/>
      <c r="F235" s="9"/>
      <c r="G235" s="9"/>
      <c r="H235" s="9"/>
      <c r="I235" s="11"/>
      <c r="J235" s="11"/>
      <c r="K235" s="11"/>
      <c r="L235" s="11"/>
      <c r="M235" s="11"/>
    </row>
    <row r="236" spans="1:13" s="10" customFormat="1" x14ac:dyDescent="0.25">
      <c r="A236" s="11"/>
      <c r="B236" s="9"/>
      <c r="C236" s="9"/>
      <c r="D236" s="9"/>
      <c r="E236" s="9"/>
      <c r="F236" s="9"/>
      <c r="G236" s="9"/>
      <c r="H236" s="9"/>
      <c r="I236" s="11"/>
      <c r="J236" s="11"/>
      <c r="K236" s="11"/>
      <c r="L236" s="11"/>
      <c r="M236" s="11"/>
    </row>
    <row r="237" spans="1:13" s="10" customFormat="1" x14ac:dyDescent="0.25">
      <c r="A237" s="11"/>
      <c r="B237" s="9"/>
      <c r="C237" s="9"/>
      <c r="D237" s="9"/>
      <c r="E237" s="9"/>
      <c r="F237" s="9"/>
      <c r="G237" s="9"/>
      <c r="H237" s="9"/>
      <c r="I237" s="11"/>
      <c r="J237" s="11"/>
      <c r="K237" s="11"/>
      <c r="L237" s="11"/>
      <c r="M237" s="11"/>
    </row>
    <row r="238" spans="1:13" s="10" customFormat="1" x14ac:dyDescent="0.25">
      <c r="A238" s="11"/>
      <c r="B238" s="9"/>
      <c r="C238" s="9"/>
      <c r="D238" s="9"/>
      <c r="E238" s="9"/>
      <c r="F238" s="9"/>
      <c r="G238" s="9"/>
      <c r="H238" s="9"/>
      <c r="I238" s="11"/>
      <c r="J238" s="11"/>
      <c r="K238" s="11"/>
      <c r="L238" s="11"/>
      <c r="M238" s="11"/>
    </row>
    <row r="239" spans="1:13" s="10" customFormat="1" x14ac:dyDescent="0.25">
      <c r="A239" s="11"/>
      <c r="B239" s="9"/>
      <c r="C239" s="9"/>
      <c r="D239" s="9"/>
      <c r="E239" s="9"/>
      <c r="F239" s="9"/>
      <c r="G239" s="9"/>
      <c r="H239" s="9"/>
      <c r="I239" s="11"/>
      <c r="J239" s="11"/>
      <c r="K239" s="11"/>
      <c r="L239" s="11"/>
      <c r="M239" s="11"/>
    </row>
    <row r="240" spans="1:13" s="10" customFormat="1" x14ac:dyDescent="0.25">
      <c r="A240" s="11"/>
      <c r="B240" s="9"/>
      <c r="C240" s="9"/>
      <c r="D240" s="9"/>
      <c r="E240" s="9"/>
      <c r="F240" s="9"/>
      <c r="G240" s="9"/>
      <c r="H240" s="9"/>
      <c r="I240" s="11"/>
      <c r="J240" s="11"/>
      <c r="K240" s="11"/>
      <c r="L240" s="11"/>
      <c r="M240" s="11"/>
    </row>
    <row r="241" spans="1:13" s="10" customFormat="1" x14ac:dyDescent="0.25">
      <c r="A241" s="11"/>
      <c r="B241" s="9"/>
      <c r="C241" s="9"/>
      <c r="D241" s="9"/>
      <c r="E241" s="9"/>
      <c r="F241" s="9"/>
      <c r="G241" s="9"/>
      <c r="H241" s="9"/>
      <c r="I241" s="11"/>
      <c r="J241" s="11"/>
      <c r="K241" s="11"/>
      <c r="L241" s="11"/>
      <c r="M241" s="11"/>
    </row>
    <row r="242" spans="1:13" s="10" customFormat="1" x14ac:dyDescent="0.25">
      <c r="A242" s="11"/>
      <c r="B242" s="9"/>
      <c r="C242" s="9"/>
      <c r="D242" s="9"/>
      <c r="E242" s="9"/>
      <c r="F242" s="9"/>
      <c r="G242" s="9"/>
      <c r="H242" s="9"/>
      <c r="I242" s="11"/>
      <c r="J242" s="11"/>
      <c r="K242" s="11"/>
      <c r="L242" s="11"/>
      <c r="M242" s="11"/>
    </row>
    <row r="243" spans="1:13" s="10" customFormat="1" x14ac:dyDescent="0.25">
      <c r="A243" s="11"/>
      <c r="B243" s="9"/>
      <c r="C243" s="9"/>
      <c r="D243" s="9"/>
      <c r="E243" s="9"/>
      <c r="F243" s="9"/>
      <c r="G243" s="9"/>
      <c r="H243" s="9"/>
      <c r="I243" s="11"/>
      <c r="J243" s="11"/>
      <c r="K243" s="11"/>
      <c r="L243" s="11"/>
      <c r="M243" s="11"/>
    </row>
    <row r="244" spans="1:13" s="10" customFormat="1" x14ac:dyDescent="0.25">
      <c r="A244" s="11"/>
      <c r="B244" s="9"/>
      <c r="C244" s="9"/>
      <c r="D244" s="9"/>
      <c r="E244" s="9"/>
      <c r="F244" s="9"/>
      <c r="G244" s="9"/>
      <c r="H244" s="9"/>
      <c r="I244" s="11"/>
      <c r="J244" s="11"/>
      <c r="K244" s="11"/>
      <c r="L244" s="11"/>
      <c r="M244" s="11"/>
    </row>
    <row r="245" spans="1:13" s="10" customFormat="1" x14ac:dyDescent="0.25">
      <c r="A245" s="11"/>
      <c r="B245" s="9"/>
      <c r="C245" s="9"/>
      <c r="D245" s="9"/>
      <c r="E245" s="9"/>
      <c r="F245" s="9"/>
      <c r="G245" s="9"/>
      <c r="H245" s="9"/>
      <c r="I245" s="11"/>
      <c r="J245" s="11"/>
      <c r="K245" s="11"/>
      <c r="L245" s="11"/>
      <c r="M245" s="11"/>
    </row>
    <row r="246" spans="1:13" s="10" customFormat="1" x14ac:dyDescent="0.25">
      <c r="A246" s="11"/>
      <c r="B246" s="9"/>
      <c r="C246" s="9"/>
      <c r="D246" s="9"/>
      <c r="E246" s="9"/>
      <c r="F246" s="9"/>
      <c r="G246" s="9"/>
      <c r="H246" s="9"/>
      <c r="I246" s="11"/>
      <c r="J246" s="11"/>
      <c r="K246" s="11"/>
      <c r="L246" s="11"/>
      <c r="M246" s="11"/>
    </row>
    <row r="247" spans="1:13" s="10" customFormat="1" x14ac:dyDescent="0.25">
      <c r="A247" s="11"/>
      <c r="B247" s="9"/>
      <c r="C247" s="9"/>
      <c r="D247" s="9"/>
      <c r="E247" s="9"/>
      <c r="F247" s="9"/>
      <c r="G247" s="9"/>
      <c r="H247" s="9"/>
      <c r="I247" s="11"/>
      <c r="J247" s="11"/>
      <c r="K247" s="11"/>
      <c r="L247" s="11"/>
      <c r="M247" s="11"/>
    </row>
    <row r="248" spans="1:13" s="10" customFormat="1" x14ac:dyDescent="0.25">
      <c r="A248" s="11"/>
      <c r="B248" s="9"/>
      <c r="C248" s="9"/>
      <c r="D248" s="9"/>
      <c r="E248" s="9"/>
      <c r="F248" s="9"/>
      <c r="G248" s="9"/>
      <c r="H248" s="9"/>
      <c r="I248" s="11"/>
      <c r="J248" s="11"/>
      <c r="K248" s="11"/>
      <c r="L248" s="11"/>
      <c r="M248" s="11"/>
    </row>
    <row r="249" spans="1:13" s="10" customFormat="1" x14ac:dyDescent="0.25">
      <c r="A249" s="11"/>
      <c r="B249" s="9"/>
      <c r="C249" s="9"/>
      <c r="D249" s="9"/>
      <c r="E249" s="9"/>
      <c r="F249" s="9"/>
      <c r="G249" s="9"/>
      <c r="H249" s="9"/>
      <c r="I249" s="11"/>
      <c r="J249" s="11"/>
      <c r="K249" s="11"/>
      <c r="L249" s="11"/>
      <c r="M249" s="11"/>
    </row>
    <row r="250" spans="1:13" s="10" customFormat="1" x14ac:dyDescent="0.25">
      <c r="A250" s="11"/>
      <c r="B250" s="9"/>
      <c r="C250" s="9"/>
      <c r="D250" s="9"/>
      <c r="E250" s="9"/>
      <c r="F250" s="9"/>
      <c r="G250" s="9"/>
      <c r="H250" s="9"/>
      <c r="I250" s="11"/>
      <c r="J250" s="11"/>
      <c r="K250" s="11"/>
      <c r="L250" s="11"/>
      <c r="M250" s="11"/>
    </row>
    <row r="251" spans="1:13" s="10" customFormat="1" x14ac:dyDescent="0.25">
      <c r="A251" s="11"/>
      <c r="B251" s="9"/>
      <c r="C251" s="9"/>
      <c r="D251" s="9"/>
      <c r="E251" s="9"/>
      <c r="F251" s="9"/>
      <c r="G251" s="9"/>
      <c r="H251" s="9"/>
      <c r="I251" s="11"/>
      <c r="J251" s="11"/>
      <c r="K251" s="11"/>
      <c r="L251" s="11"/>
      <c r="M251" s="11"/>
    </row>
    <row r="252" spans="1:13" s="10" customFormat="1" x14ac:dyDescent="0.25">
      <c r="A252" s="11"/>
      <c r="B252" s="9"/>
      <c r="C252" s="9"/>
      <c r="D252" s="9"/>
      <c r="E252" s="9"/>
      <c r="F252" s="9"/>
      <c r="G252" s="9"/>
      <c r="H252" s="9"/>
      <c r="I252" s="11"/>
      <c r="J252" s="11"/>
      <c r="K252" s="11"/>
      <c r="L252" s="11"/>
      <c r="M252" s="11"/>
    </row>
    <row r="253" spans="1:13" s="10" customFormat="1" x14ac:dyDescent="0.25">
      <c r="A253" s="11"/>
      <c r="B253" s="9"/>
      <c r="C253" s="9"/>
      <c r="D253" s="9"/>
      <c r="E253" s="9"/>
      <c r="F253" s="9"/>
      <c r="G253" s="9"/>
      <c r="H253" s="9"/>
      <c r="I253" s="11"/>
      <c r="J253" s="11"/>
      <c r="K253" s="11"/>
      <c r="L253" s="11"/>
      <c r="M253" s="11"/>
    </row>
    <row r="254" spans="1:13" s="10" customFormat="1" x14ac:dyDescent="0.25">
      <c r="A254" s="11"/>
      <c r="B254" s="9"/>
      <c r="C254" s="9"/>
      <c r="D254" s="9"/>
      <c r="E254" s="9"/>
      <c r="F254" s="9"/>
      <c r="G254" s="9"/>
      <c r="H254" s="9"/>
      <c r="I254" s="11"/>
      <c r="J254" s="11"/>
      <c r="K254" s="11"/>
      <c r="L254" s="11"/>
      <c r="M254" s="11"/>
    </row>
    <row r="255" spans="1:13" s="10" customFormat="1" x14ac:dyDescent="0.25">
      <c r="A255" s="11"/>
      <c r="B255" s="9"/>
      <c r="C255" s="9"/>
      <c r="D255" s="9"/>
      <c r="E255" s="9"/>
      <c r="F255" s="9"/>
      <c r="G255" s="9"/>
      <c r="H255" s="9"/>
      <c r="I255" s="11"/>
      <c r="J255" s="11"/>
      <c r="K255" s="11"/>
      <c r="L255" s="11"/>
      <c r="M255" s="11"/>
    </row>
    <row r="256" spans="1:13" s="10" customFormat="1" x14ac:dyDescent="0.25">
      <c r="A256" s="11"/>
      <c r="B256" s="9"/>
      <c r="C256" s="9"/>
      <c r="D256" s="9"/>
      <c r="E256" s="9"/>
      <c r="F256" s="9"/>
      <c r="G256" s="9"/>
      <c r="H256" s="9"/>
      <c r="I256" s="11"/>
      <c r="J256" s="11"/>
      <c r="K256" s="11"/>
      <c r="L256" s="11"/>
      <c r="M256" s="11"/>
    </row>
    <row r="257" spans="1:13" s="10" customFormat="1" x14ac:dyDescent="0.25">
      <c r="A257" s="11"/>
      <c r="B257" s="9"/>
      <c r="C257" s="9"/>
      <c r="D257" s="9"/>
      <c r="E257" s="9"/>
      <c r="F257" s="9"/>
      <c r="G257" s="9"/>
      <c r="H257" s="9"/>
      <c r="I257" s="11"/>
      <c r="J257" s="11"/>
      <c r="K257" s="11"/>
      <c r="L257" s="11"/>
      <c r="M257" s="11"/>
    </row>
    <row r="258" spans="1:13" s="10" customFormat="1" x14ac:dyDescent="0.25">
      <c r="A258" s="11"/>
      <c r="B258" s="9"/>
      <c r="C258" s="9"/>
      <c r="D258" s="9"/>
      <c r="E258" s="9"/>
      <c r="F258" s="9"/>
      <c r="G258" s="9"/>
      <c r="H258" s="9"/>
      <c r="I258" s="11"/>
      <c r="J258" s="11"/>
      <c r="K258" s="11"/>
      <c r="L258" s="11"/>
      <c r="M258" s="11"/>
    </row>
    <row r="259" spans="1:13" s="10" customFormat="1" x14ac:dyDescent="0.25">
      <c r="A259" s="11"/>
      <c r="B259" s="9"/>
      <c r="C259" s="9"/>
      <c r="D259" s="9"/>
      <c r="E259" s="9"/>
      <c r="F259" s="9"/>
      <c r="G259" s="9"/>
      <c r="H259" s="9"/>
      <c r="I259" s="11"/>
      <c r="J259" s="11"/>
      <c r="K259" s="11"/>
      <c r="L259" s="11"/>
      <c r="M259" s="11"/>
    </row>
    <row r="260" spans="1:13" s="10" customFormat="1" x14ac:dyDescent="0.25">
      <c r="A260" s="11"/>
      <c r="B260" s="9"/>
      <c r="C260" s="9"/>
      <c r="D260" s="9"/>
      <c r="E260" s="9"/>
      <c r="F260" s="9"/>
      <c r="G260" s="9"/>
      <c r="H260" s="9"/>
      <c r="I260" s="11"/>
      <c r="J260" s="11"/>
      <c r="K260" s="11"/>
      <c r="L260" s="11"/>
      <c r="M260" s="11"/>
    </row>
    <row r="261" spans="1:13" s="10" customFormat="1" x14ac:dyDescent="0.25">
      <c r="A261" s="11"/>
      <c r="B261" s="9"/>
      <c r="C261" s="9"/>
      <c r="D261" s="9"/>
      <c r="E261" s="9"/>
      <c r="F261" s="9"/>
      <c r="G261" s="9"/>
      <c r="H261" s="9"/>
      <c r="I261" s="11"/>
      <c r="J261" s="11"/>
      <c r="K261" s="11"/>
      <c r="L261" s="11"/>
      <c r="M261" s="11"/>
    </row>
    <row r="262" spans="1:13" s="10" customFormat="1" x14ac:dyDescent="0.25">
      <c r="A262" s="11"/>
      <c r="B262" s="9"/>
      <c r="C262" s="9"/>
      <c r="D262" s="9"/>
      <c r="E262" s="9"/>
      <c r="F262" s="9"/>
      <c r="G262" s="9"/>
      <c r="H262" s="9"/>
      <c r="I262" s="11"/>
      <c r="J262" s="11"/>
      <c r="K262" s="11"/>
      <c r="L262" s="11"/>
      <c r="M262" s="11"/>
    </row>
    <row r="263" spans="1:13" s="10" customFormat="1" x14ac:dyDescent="0.25">
      <c r="A263" s="11"/>
      <c r="B263" s="9"/>
      <c r="C263" s="9"/>
      <c r="D263" s="9"/>
      <c r="E263" s="9"/>
      <c r="F263" s="9"/>
      <c r="G263" s="9"/>
      <c r="H263" s="9"/>
      <c r="I263" s="11"/>
      <c r="J263" s="11"/>
      <c r="K263" s="11"/>
      <c r="L263" s="11"/>
      <c r="M263" s="11"/>
    </row>
    <row r="264" spans="1:13" s="10" customFormat="1" x14ac:dyDescent="0.25">
      <c r="A264" s="11"/>
      <c r="B264" s="9"/>
      <c r="C264" s="9"/>
      <c r="D264" s="9"/>
      <c r="E264" s="9"/>
      <c r="F264" s="9"/>
      <c r="G264" s="9"/>
      <c r="H264" s="9"/>
      <c r="I264" s="11"/>
      <c r="J264" s="11"/>
      <c r="K264" s="11"/>
      <c r="L264" s="11"/>
      <c r="M264" s="11"/>
    </row>
    <row r="265" spans="1:13" s="10" customFormat="1" x14ac:dyDescent="0.25">
      <c r="A265" s="11"/>
      <c r="B265" s="9"/>
      <c r="C265" s="9"/>
      <c r="D265" s="9"/>
      <c r="E265" s="9"/>
      <c r="F265" s="9"/>
      <c r="G265" s="9"/>
      <c r="H265" s="9"/>
      <c r="I265" s="11"/>
      <c r="J265" s="11"/>
      <c r="K265" s="11"/>
      <c r="L265" s="11"/>
      <c r="M265" s="11"/>
    </row>
    <row r="266" spans="1:13" s="10" customFormat="1" x14ac:dyDescent="0.25">
      <c r="A266" s="11"/>
      <c r="B266" s="9"/>
      <c r="C266" s="9"/>
      <c r="D266" s="9"/>
      <c r="E266" s="9"/>
      <c r="F266" s="9"/>
      <c r="G266" s="9"/>
      <c r="H266" s="9"/>
      <c r="I266" s="11"/>
      <c r="J266" s="11"/>
      <c r="K266" s="11"/>
      <c r="L266" s="11"/>
      <c r="M266" s="11"/>
    </row>
    <row r="267" spans="1:13" s="10" customFormat="1" x14ac:dyDescent="0.25">
      <c r="A267" s="11"/>
      <c r="B267" s="9"/>
      <c r="C267" s="9"/>
      <c r="D267" s="9"/>
      <c r="E267" s="9"/>
      <c r="F267" s="9"/>
      <c r="G267" s="9"/>
      <c r="H267" s="9"/>
      <c r="I267" s="11"/>
      <c r="J267" s="11"/>
      <c r="K267" s="11"/>
      <c r="L267" s="11"/>
      <c r="M267" s="11"/>
    </row>
    <row r="268" spans="1:13" s="10" customFormat="1" x14ac:dyDescent="0.25">
      <c r="A268" s="11"/>
      <c r="B268" s="9"/>
      <c r="C268" s="9"/>
      <c r="D268" s="9"/>
      <c r="E268" s="9"/>
      <c r="F268" s="9"/>
      <c r="G268" s="9"/>
      <c r="H268" s="9"/>
      <c r="I268" s="11"/>
      <c r="J268" s="11"/>
      <c r="K268" s="11"/>
      <c r="L268" s="11"/>
      <c r="M268" s="11"/>
    </row>
    <row r="269" spans="1:13" s="10" customFormat="1" x14ac:dyDescent="0.25">
      <c r="A269" s="11"/>
      <c r="B269" s="9"/>
      <c r="C269" s="9"/>
      <c r="D269" s="9"/>
      <c r="E269" s="9"/>
      <c r="F269" s="9"/>
      <c r="G269" s="9"/>
      <c r="H269" s="9"/>
      <c r="I269" s="11"/>
      <c r="J269" s="11"/>
      <c r="K269" s="11"/>
      <c r="L269" s="11"/>
      <c r="M269" s="11"/>
    </row>
    <row r="270" spans="1:13" s="10" customFormat="1" x14ac:dyDescent="0.25">
      <c r="A270" s="11"/>
      <c r="B270" s="9"/>
      <c r="C270" s="9"/>
      <c r="D270" s="9"/>
      <c r="E270" s="9"/>
      <c r="F270" s="9"/>
      <c r="G270" s="9"/>
      <c r="H270" s="9"/>
      <c r="I270" s="11"/>
      <c r="J270" s="11"/>
      <c r="K270" s="11"/>
      <c r="L270" s="11"/>
      <c r="M270" s="11"/>
    </row>
    <row r="271" spans="1:13" s="10" customFormat="1" x14ac:dyDescent="0.25">
      <c r="A271" s="11"/>
      <c r="B271" s="9"/>
      <c r="C271" s="9"/>
      <c r="D271" s="9"/>
      <c r="E271" s="9"/>
      <c r="F271" s="9"/>
      <c r="G271" s="9"/>
      <c r="H271" s="9"/>
      <c r="I271" s="11"/>
      <c r="J271" s="11"/>
      <c r="K271" s="11"/>
      <c r="L271" s="11"/>
      <c r="M271" s="11"/>
    </row>
    <row r="272" spans="1:13" s="10" customFormat="1" x14ac:dyDescent="0.25">
      <c r="A272" s="11"/>
      <c r="B272" s="9"/>
      <c r="C272" s="9"/>
      <c r="D272" s="9"/>
      <c r="E272" s="9"/>
      <c r="F272" s="9"/>
      <c r="G272" s="9"/>
      <c r="H272" s="9"/>
      <c r="I272" s="11"/>
      <c r="J272" s="11"/>
      <c r="K272" s="11"/>
      <c r="L272" s="11"/>
      <c r="M272" s="11"/>
    </row>
    <row r="273" spans="1:13" s="10" customFormat="1" x14ac:dyDescent="0.25">
      <c r="A273" s="11"/>
      <c r="B273" s="9"/>
      <c r="C273" s="9"/>
      <c r="D273" s="9"/>
      <c r="E273" s="9"/>
      <c r="F273" s="9"/>
      <c r="G273" s="9"/>
      <c r="H273" s="9"/>
      <c r="I273" s="11"/>
      <c r="J273" s="11"/>
      <c r="K273" s="11"/>
      <c r="L273" s="11"/>
      <c r="M273" s="11"/>
    </row>
    <row r="274" spans="1:13" s="10" customFormat="1" x14ac:dyDescent="0.25">
      <c r="A274" s="11"/>
      <c r="B274" s="9"/>
      <c r="C274" s="9"/>
      <c r="D274" s="9"/>
      <c r="E274" s="9"/>
      <c r="F274" s="9"/>
      <c r="G274" s="9"/>
      <c r="H274" s="9"/>
      <c r="I274" s="11"/>
      <c r="J274" s="11"/>
      <c r="K274" s="11"/>
      <c r="L274" s="11"/>
      <c r="M274" s="11"/>
    </row>
    <row r="275" spans="1:13" s="10" customFormat="1" x14ac:dyDescent="0.25">
      <c r="A275" s="11"/>
      <c r="B275" s="9"/>
      <c r="C275" s="9"/>
      <c r="D275" s="9"/>
      <c r="E275" s="9"/>
      <c r="F275" s="9"/>
      <c r="G275" s="9"/>
      <c r="H275" s="9"/>
      <c r="I275" s="11"/>
      <c r="J275" s="11"/>
      <c r="K275" s="11"/>
      <c r="L275" s="11"/>
      <c r="M275" s="11"/>
    </row>
    <row r="276" spans="1:13" s="10" customFormat="1" x14ac:dyDescent="0.25">
      <c r="A276" s="11"/>
      <c r="B276" s="9"/>
      <c r="C276" s="9"/>
      <c r="D276" s="9"/>
      <c r="E276" s="9"/>
      <c r="F276" s="9"/>
      <c r="G276" s="9"/>
      <c r="H276" s="9"/>
      <c r="I276" s="11"/>
      <c r="J276" s="11"/>
      <c r="K276" s="11"/>
      <c r="L276" s="11"/>
      <c r="M276" s="11"/>
    </row>
    <row r="277" spans="1:13" s="10" customFormat="1" x14ac:dyDescent="0.25">
      <c r="A277" s="11"/>
      <c r="B277" s="9"/>
      <c r="C277" s="9"/>
      <c r="D277" s="9"/>
      <c r="E277" s="9"/>
      <c r="F277" s="9"/>
      <c r="G277" s="9"/>
      <c r="H277" s="9"/>
      <c r="I277" s="11"/>
      <c r="J277" s="11"/>
      <c r="K277" s="11"/>
      <c r="L277" s="11"/>
      <c r="M277" s="11"/>
    </row>
    <row r="278" spans="1:13" s="10" customFormat="1" x14ac:dyDescent="0.25">
      <c r="A278" s="11"/>
      <c r="B278" s="9"/>
      <c r="C278" s="9"/>
      <c r="D278" s="9"/>
      <c r="E278" s="9"/>
      <c r="F278" s="9"/>
      <c r="G278" s="9"/>
      <c r="H278" s="9"/>
      <c r="I278" s="11"/>
      <c r="J278" s="11"/>
      <c r="K278" s="11"/>
      <c r="L278" s="11"/>
      <c r="M278" s="11"/>
    </row>
    <row r="279" spans="1:13" s="10" customFormat="1" x14ac:dyDescent="0.25">
      <c r="A279" s="11"/>
      <c r="B279" s="9"/>
      <c r="C279" s="9"/>
      <c r="D279" s="9"/>
      <c r="E279" s="9"/>
      <c r="F279" s="9"/>
      <c r="G279" s="9"/>
      <c r="H279" s="9"/>
      <c r="I279" s="11"/>
      <c r="J279" s="11"/>
      <c r="K279" s="11"/>
      <c r="L279" s="11"/>
      <c r="M279" s="11"/>
    </row>
    <row r="280" spans="1:13" s="10" customFormat="1" x14ac:dyDescent="0.25">
      <c r="A280" s="11"/>
      <c r="B280" s="9"/>
      <c r="C280" s="9"/>
      <c r="D280" s="9"/>
      <c r="E280" s="9"/>
      <c r="F280" s="9"/>
      <c r="G280" s="9"/>
      <c r="H280" s="9"/>
      <c r="I280" s="11"/>
      <c r="J280" s="11"/>
      <c r="K280" s="11"/>
      <c r="L280" s="11"/>
      <c r="M280" s="11"/>
    </row>
    <row r="281" spans="1:13" s="10" customFormat="1" x14ac:dyDescent="0.25">
      <c r="A281" s="11"/>
      <c r="B281" s="9"/>
      <c r="C281" s="9"/>
      <c r="D281" s="9"/>
      <c r="E281" s="9"/>
      <c r="F281" s="9"/>
      <c r="G281" s="9"/>
      <c r="H281" s="9"/>
      <c r="I281" s="11"/>
      <c r="J281" s="11"/>
      <c r="K281" s="11"/>
      <c r="L281" s="11"/>
      <c r="M281" s="11"/>
    </row>
    <row r="282" spans="1:13" s="10" customFormat="1" x14ac:dyDescent="0.25">
      <c r="A282" s="11"/>
      <c r="B282" s="9"/>
      <c r="C282" s="9"/>
      <c r="D282" s="9"/>
      <c r="E282" s="9"/>
      <c r="F282" s="9"/>
      <c r="G282" s="9"/>
      <c r="H282" s="9"/>
      <c r="I282" s="11"/>
      <c r="J282" s="11"/>
      <c r="K282" s="11"/>
      <c r="L282" s="11"/>
      <c r="M282" s="11"/>
    </row>
    <row r="283" spans="1:13" s="10" customFormat="1" x14ac:dyDescent="0.25">
      <c r="A283" s="11"/>
      <c r="B283" s="9"/>
      <c r="C283" s="9"/>
      <c r="D283" s="9"/>
      <c r="E283" s="9"/>
      <c r="F283" s="9"/>
      <c r="G283" s="9"/>
      <c r="H283" s="9"/>
      <c r="I283" s="11"/>
      <c r="J283" s="11"/>
      <c r="K283" s="11"/>
      <c r="L283" s="11"/>
      <c r="M283" s="11"/>
    </row>
    <row r="284" spans="1:13" s="10" customFormat="1" x14ac:dyDescent="0.25">
      <c r="A284" s="11"/>
      <c r="B284" s="9"/>
      <c r="C284" s="9"/>
      <c r="D284" s="9"/>
      <c r="E284" s="9"/>
      <c r="F284" s="9"/>
      <c r="G284" s="9"/>
      <c r="H284" s="9"/>
      <c r="I284" s="11"/>
      <c r="J284" s="11"/>
      <c r="K284" s="11"/>
      <c r="L284" s="11"/>
      <c r="M284" s="11"/>
    </row>
    <row r="285" spans="1:13" s="10" customFormat="1" x14ac:dyDescent="0.25">
      <c r="A285" s="11"/>
      <c r="B285" s="9"/>
      <c r="C285" s="9"/>
      <c r="D285" s="9"/>
      <c r="E285" s="9"/>
      <c r="F285" s="9"/>
      <c r="G285" s="9"/>
      <c r="H285" s="9"/>
      <c r="I285" s="11"/>
      <c r="J285" s="11"/>
      <c r="K285" s="11"/>
      <c r="L285" s="11"/>
      <c r="M285" s="11"/>
    </row>
    <row r="286" spans="1:13" s="10" customFormat="1" x14ac:dyDescent="0.25">
      <c r="A286" s="11"/>
      <c r="B286" s="9"/>
      <c r="C286" s="9"/>
      <c r="D286" s="9"/>
      <c r="E286" s="9"/>
      <c r="F286" s="9"/>
      <c r="G286" s="9"/>
      <c r="H286" s="9"/>
      <c r="I286" s="11"/>
      <c r="J286" s="11"/>
      <c r="K286" s="11"/>
      <c r="L286" s="11"/>
      <c r="M286" s="11"/>
    </row>
    <row r="287" spans="1:13" s="10" customFormat="1" x14ac:dyDescent="0.25">
      <c r="A287" s="11"/>
      <c r="B287" s="9"/>
      <c r="C287" s="9"/>
      <c r="D287" s="9"/>
      <c r="E287" s="9"/>
      <c r="F287" s="9"/>
      <c r="G287" s="9"/>
      <c r="H287" s="9"/>
      <c r="I287" s="11"/>
      <c r="J287" s="11"/>
      <c r="K287" s="11"/>
      <c r="L287" s="11"/>
      <c r="M287" s="11"/>
    </row>
    <row r="288" spans="1:13" s="10" customFormat="1" x14ac:dyDescent="0.25">
      <c r="A288" s="11"/>
      <c r="B288" s="9"/>
      <c r="C288" s="9"/>
      <c r="D288" s="9"/>
      <c r="E288" s="9"/>
      <c r="F288" s="9"/>
      <c r="G288" s="9"/>
      <c r="H288" s="9"/>
      <c r="I288" s="11"/>
      <c r="J288" s="11"/>
      <c r="K288" s="11"/>
      <c r="L288" s="11"/>
      <c r="M288" s="11"/>
    </row>
    <row r="289" spans="1:13" s="10" customFormat="1" x14ac:dyDescent="0.25">
      <c r="A289" s="11"/>
      <c r="B289" s="9"/>
      <c r="C289" s="9"/>
      <c r="D289" s="9"/>
      <c r="E289" s="9"/>
      <c r="F289" s="9"/>
      <c r="G289" s="9"/>
      <c r="H289" s="9"/>
      <c r="I289" s="11"/>
      <c r="J289" s="11"/>
      <c r="K289" s="11"/>
      <c r="L289" s="11"/>
      <c r="M289" s="11"/>
    </row>
    <row r="290" spans="1:13" s="10" customFormat="1" x14ac:dyDescent="0.25">
      <c r="A290" s="11"/>
      <c r="B290" s="9"/>
      <c r="C290" s="9"/>
      <c r="D290" s="9"/>
      <c r="E290" s="9"/>
      <c r="F290" s="9"/>
      <c r="G290" s="9"/>
      <c r="H290" s="9"/>
      <c r="I290" s="11"/>
      <c r="J290" s="11"/>
      <c r="K290" s="11"/>
      <c r="L290" s="11"/>
      <c r="M290" s="11"/>
    </row>
    <row r="291" spans="1:13" s="10" customFormat="1" x14ac:dyDescent="0.25">
      <c r="A291" s="11"/>
      <c r="B291" s="9"/>
      <c r="C291" s="9"/>
      <c r="D291" s="9"/>
      <c r="E291" s="9"/>
      <c r="F291" s="9"/>
      <c r="G291" s="9"/>
      <c r="H291" s="9"/>
      <c r="I291" s="11"/>
      <c r="J291" s="11"/>
      <c r="K291" s="11"/>
      <c r="L291" s="11"/>
      <c r="M291" s="11"/>
    </row>
    <row r="292" spans="1:13" s="10" customFormat="1" x14ac:dyDescent="0.25">
      <c r="A292" s="11"/>
      <c r="B292" s="9"/>
      <c r="C292" s="9"/>
      <c r="D292" s="9"/>
      <c r="E292" s="9"/>
      <c r="F292" s="9"/>
      <c r="G292" s="9"/>
      <c r="H292" s="9"/>
      <c r="I292" s="11"/>
      <c r="J292" s="11"/>
      <c r="K292" s="11"/>
      <c r="L292" s="11"/>
      <c r="M292" s="11"/>
    </row>
    <row r="293" spans="1:13" s="10" customFormat="1" x14ac:dyDescent="0.25">
      <c r="A293" s="11"/>
      <c r="B293" s="9"/>
      <c r="C293" s="9"/>
      <c r="D293" s="9"/>
      <c r="E293" s="9"/>
      <c r="F293" s="9"/>
      <c r="G293" s="9"/>
      <c r="H293" s="9"/>
      <c r="I293" s="11"/>
      <c r="J293" s="11"/>
      <c r="K293" s="11"/>
      <c r="L293" s="11"/>
      <c r="M293" s="11"/>
    </row>
    <row r="294" spans="1:13" s="10" customFormat="1" x14ac:dyDescent="0.25">
      <c r="A294" s="11"/>
      <c r="B294" s="9"/>
      <c r="C294" s="9"/>
      <c r="D294" s="9"/>
      <c r="E294" s="9"/>
      <c r="F294" s="9"/>
      <c r="G294" s="9"/>
      <c r="H294" s="9"/>
      <c r="I294" s="11"/>
      <c r="J294" s="11"/>
      <c r="K294" s="11"/>
      <c r="L294" s="11"/>
      <c r="M294" s="11"/>
    </row>
    <row r="295" spans="1:13" s="10" customFormat="1" x14ac:dyDescent="0.25">
      <c r="A295" s="11"/>
      <c r="B295" s="9"/>
      <c r="C295" s="9"/>
      <c r="D295" s="9"/>
      <c r="E295" s="9"/>
      <c r="F295" s="9"/>
      <c r="G295" s="9"/>
      <c r="H295" s="9"/>
      <c r="I295" s="11"/>
      <c r="J295" s="11"/>
      <c r="K295" s="11"/>
      <c r="L295" s="11"/>
      <c r="M295" s="11"/>
    </row>
    <row r="296" spans="1:13" s="10" customFormat="1" x14ac:dyDescent="0.25">
      <c r="A296" s="11"/>
      <c r="B296" s="9"/>
      <c r="C296" s="9"/>
      <c r="D296" s="9"/>
      <c r="E296" s="9"/>
      <c r="F296" s="9"/>
      <c r="G296" s="9"/>
      <c r="H296" s="9"/>
      <c r="I296" s="11"/>
      <c r="J296" s="11"/>
      <c r="K296" s="11"/>
      <c r="L296" s="11"/>
      <c r="M296" s="11"/>
    </row>
    <row r="297" spans="1:13" s="10" customFormat="1" x14ac:dyDescent="0.25">
      <c r="A297" s="11"/>
      <c r="B297" s="9"/>
      <c r="C297" s="9"/>
      <c r="D297" s="9"/>
      <c r="E297" s="9"/>
      <c r="F297" s="9"/>
      <c r="G297" s="9"/>
      <c r="H297" s="9"/>
      <c r="I297" s="11"/>
      <c r="J297" s="11"/>
      <c r="K297" s="11"/>
      <c r="L297" s="11"/>
      <c r="M297" s="11"/>
    </row>
    <row r="298" spans="1:13" s="10" customFormat="1" x14ac:dyDescent="0.25">
      <c r="A298" s="11"/>
      <c r="B298" s="9"/>
      <c r="C298" s="9"/>
      <c r="D298" s="9"/>
      <c r="E298" s="9"/>
      <c r="F298" s="9"/>
      <c r="G298" s="9"/>
      <c r="H298" s="9"/>
      <c r="I298" s="11"/>
      <c r="J298" s="11"/>
      <c r="K298" s="11"/>
      <c r="L298" s="11"/>
      <c r="M298" s="11"/>
    </row>
    <row r="299" spans="1:13" x14ac:dyDescent="0.25">
      <c r="A299" s="11"/>
      <c r="B299" s="9"/>
      <c r="C299" s="9"/>
      <c r="D299" s="9"/>
      <c r="E299" s="9"/>
      <c r="F299" s="9"/>
      <c r="G299" s="9"/>
      <c r="H299" s="9"/>
      <c r="I299" s="11"/>
      <c r="J299" s="11"/>
      <c r="K299" s="11"/>
      <c r="L299" s="11"/>
      <c r="M299" s="4"/>
    </row>
    <row r="300" spans="1:13" x14ac:dyDescent="0.25">
      <c r="A300" s="11"/>
      <c r="B300" s="9"/>
      <c r="C300" s="9"/>
      <c r="D300" s="9"/>
      <c r="E300" s="9"/>
      <c r="F300" s="9"/>
      <c r="G300" s="9"/>
      <c r="H300" s="9"/>
      <c r="I300" s="11"/>
      <c r="J300" s="11"/>
      <c r="K300" s="11"/>
      <c r="L300" s="11"/>
      <c r="M300" s="4"/>
    </row>
    <row r="301" spans="1:13" x14ac:dyDescent="0.25">
      <c r="A301" s="11"/>
      <c r="B301" s="9"/>
      <c r="C301" s="9"/>
      <c r="D301" s="9"/>
      <c r="E301" s="9"/>
      <c r="F301" s="9"/>
      <c r="G301" s="9"/>
      <c r="H301" s="9"/>
      <c r="I301" s="11"/>
      <c r="J301" s="11"/>
      <c r="K301" s="11"/>
      <c r="L301" s="11"/>
      <c r="M301" s="4"/>
    </row>
    <row r="302" spans="1:13" x14ac:dyDescent="0.25">
      <c r="A302" s="11"/>
      <c r="B302" s="9"/>
      <c r="C302" s="9"/>
      <c r="D302" s="9"/>
      <c r="E302" s="9"/>
      <c r="F302" s="9"/>
      <c r="G302" s="9"/>
      <c r="H302" s="9"/>
      <c r="I302" s="11"/>
      <c r="J302" s="11"/>
      <c r="K302" s="11"/>
      <c r="L302" s="11"/>
      <c r="M302" s="4"/>
    </row>
    <row r="303" spans="1:13" x14ac:dyDescent="0.25">
      <c r="A303" s="11"/>
      <c r="B303" s="9"/>
      <c r="C303" s="9"/>
      <c r="D303" s="9"/>
      <c r="E303" s="9"/>
      <c r="F303" s="9"/>
      <c r="G303" s="9"/>
      <c r="H303" s="9"/>
      <c r="I303" s="11"/>
      <c r="J303" s="11"/>
      <c r="K303" s="11"/>
      <c r="L303" s="11"/>
      <c r="M303" s="4"/>
    </row>
    <row r="304" spans="1:13" x14ac:dyDescent="0.25">
      <c r="A304" s="11"/>
      <c r="B304" s="9"/>
      <c r="C304" s="9"/>
      <c r="D304" s="9"/>
      <c r="E304" s="9"/>
      <c r="F304" s="9"/>
      <c r="G304" s="9"/>
      <c r="H304" s="9"/>
      <c r="I304" s="11"/>
      <c r="J304" s="11"/>
      <c r="K304" s="11"/>
      <c r="L304" s="11"/>
      <c r="M304" s="4"/>
    </row>
    <row r="305" spans="1:13" x14ac:dyDescent="0.25">
      <c r="A305" s="11"/>
      <c r="B305" s="9"/>
      <c r="C305" s="9"/>
      <c r="D305" s="9"/>
      <c r="E305" s="9"/>
      <c r="F305" s="9"/>
      <c r="G305" s="9"/>
      <c r="H305" s="9"/>
      <c r="I305" s="11"/>
      <c r="J305" s="11"/>
      <c r="K305" s="11"/>
      <c r="L305" s="11"/>
      <c r="M305" s="4"/>
    </row>
    <row r="306" spans="1:13" x14ac:dyDescent="0.25">
      <c r="A306" s="11"/>
      <c r="B306" s="9"/>
      <c r="C306" s="9"/>
      <c r="D306" s="9"/>
      <c r="E306" s="9"/>
      <c r="F306" s="9"/>
      <c r="G306" s="9"/>
      <c r="H306" s="9"/>
      <c r="I306" s="11"/>
      <c r="J306" s="11"/>
      <c r="K306" s="11"/>
      <c r="L306" s="11"/>
      <c r="M306" s="4"/>
    </row>
    <row r="307" spans="1:13" x14ac:dyDescent="0.25">
      <c r="A307" s="11"/>
      <c r="B307" s="9"/>
      <c r="C307" s="9"/>
      <c r="D307" s="9"/>
      <c r="E307" s="9"/>
      <c r="F307" s="9"/>
      <c r="G307" s="9"/>
      <c r="H307" s="9"/>
      <c r="I307" s="11"/>
      <c r="J307" s="11"/>
      <c r="K307" s="11"/>
      <c r="L307" s="11"/>
      <c r="M307" s="4"/>
    </row>
    <row r="308" spans="1:13" x14ac:dyDescent="0.25">
      <c r="A308" s="11"/>
      <c r="B308" s="9"/>
      <c r="C308" s="9"/>
      <c r="D308" s="9"/>
      <c r="E308" s="9"/>
      <c r="F308" s="9"/>
      <c r="G308" s="9"/>
      <c r="H308" s="9"/>
      <c r="I308" s="11"/>
      <c r="J308" s="11"/>
      <c r="K308" s="11"/>
      <c r="L308" s="11"/>
      <c r="M308" s="4"/>
    </row>
    <row r="309" spans="1:13" x14ac:dyDescent="0.25">
      <c r="A309" s="11"/>
      <c r="B309" s="9"/>
      <c r="C309" s="9"/>
      <c r="D309" s="9"/>
      <c r="E309" s="9"/>
      <c r="F309" s="9"/>
      <c r="G309" s="9"/>
      <c r="H309" s="9"/>
      <c r="I309" s="11"/>
      <c r="J309" s="11"/>
      <c r="K309" s="11"/>
      <c r="L309" s="11"/>
      <c r="M309" s="4"/>
    </row>
    <row r="310" spans="1:13" x14ac:dyDescent="0.25">
      <c r="A310" s="11"/>
      <c r="B310" s="9"/>
      <c r="C310" s="9"/>
      <c r="D310" s="9"/>
      <c r="E310" s="9"/>
      <c r="F310" s="9"/>
      <c r="G310" s="9"/>
      <c r="H310" s="9"/>
      <c r="I310" s="11"/>
      <c r="J310" s="11"/>
      <c r="K310" s="11"/>
      <c r="L310" s="11"/>
      <c r="M310" s="4"/>
    </row>
    <row r="311" spans="1:13" x14ac:dyDescent="0.25">
      <c r="A311" s="11"/>
      <c r="B311" s="9"/>
      <c r="C311" s="9"/>
      <c r="D311" s="9"/>
      <c r="E311" s="9"/>
      <c r="F311" s="9"/>
      <c r="G311" s="9"/>
      <c r="H311" s="9"/>
      <c r="I311" s="11"/>
      <c r="J311" s="11"/>
      <c r="K311" s="11"/>
      <c r="L311" s="11"/>
      <c r="M311" s="4"/>
    </row>
    <row r="312" spans="1:13" x14ac:dyDescent="0.25">
      <c r="A312" s="11"/>
      <c r="B312" s="9"/>
      <c r="C312" s="9"/>
      <c r="D312" s="9"/>
      <c r="E312" s="9"/>
      <c r="F312" s="9"/>
      <c r="G312" s="9"/>
      <c r="H312" s="9"/>
      <c r="I312" s="11"/>
      <c r="J312" s="11"/>
      <c r="K312" s="11"/>
      <c r="L312" s="11"/>
      <c r="M312" s="4"/>
    </row>
    <row r="313" spans="1:13" x14ac:dyDescent="0.25">
      <c r="A313" s="11"/>
      <c r="B313" s="9"/>
      <c r="C313" s="9"/>
      <c r="D313" s="9"/>
      <c r="E313" s="9"/>
      <c r="F313" s="9"/>
      <c r="G313" s="9"/>
      <c r="H313" s="9"/>
      <c r="I313" s="11"/>
      <c r="J313" s="11"/>
      <c r="K313" s="11"/>
      <c r="L313" s="11"/>
      <c r="M313" s="4"/>
    </row>
    <row r="314" spans="1:13" x14ac:dyDescent="0.25">
      <c r="A314" s="11"/>
      <c r="B314" s="9"/>
      <c r="C314" s="9"/>
      <c r="D314" s="9"/>
      <c r="E314" s="9"/>
      <c r="F314" s="9"/>
      <c r="G314" s="9"/>
      <c r="H314" s="9"/>
      <c r="I314" s="11"/>
      <c r="J314" s="11"/>
      <c r="K314" s="11"/>
      <c r="L314" s="11"/>
      <c r="M314" s="4"/>
    </row>
    <row r="315" spans="1:13" x14ac:dyDescent="0.25">
      <c r="A315" s="11"/>
      <c r="B315" s="9"/>
      <c r="C315" s="9"/>
      <c r="D315" s="9"/>
      <c r="E315" s="9"/>
      <c r="F315" s="9"/>
      <c r="G315" s="9"/>
      <c r="H315" s="9"/>
      <c r="I315" s="11"/>
      <c r="J315" s="11"/>
      <c r="K315" s="11"/>
      <c r="L315" s="11"/>
      <c r="M315" s="4"/>
    </row>
    <row r="316" spans="1:13" x14ac:dyDescent="0.25">
      <c r="A316" s="11"/>
      <c r="B316" s="9"/>
      <c r="C316" s="9"/>
      <c r="D316" s="9"/>
      <c r="E316" s="9"/>
      <c r="F316" s="9"/>
      <c r="G316" s="9"/>
      <c r="H316" s="9"/>
      <c r="I316" s="11"/>
      <c r="J316" s="11"/>
      <c r="K316" s="11"/>
      <c r="L316" s="11"/>
      <c r="M316" s="4"/>
    </row>
    <row r="317" spans="1:13" x14ac:dyDescent="0.25">
      <c r="A317" s="11"/>
      <c r="B317" s="9"/>
      <c r="C317" s="9"/>
      <c r="D317" s="9"/>
      <c r="E317" s="9"/>
      <c r="F317" s="9"/>
      <c r="G317" s="9"/>
      <c r="H317" s="9"/>
      <c r="I317" s="11"/>
      <c r="J317" s="11"/>
      <c r="K317" s="11"/>
      <c r="L317" s="11"/>
      <c r="M317" s="4"/>
    </row>
    <row r="318" spans="1:13" x14ac:dyDescent="0.25">
      <c r="A318" s="11"/>
      <c r="B318" s="9"/>
      <c r="C318" s="9"/>
      <c r="D318" s="9"/>
      <c r="E318" s="9"/>
      <c r="F318" s="9"/>
      <c r="G318" s="9"/>
      <c r="H318" s="9"/>
      <c r="I318" s="11"/>
      <c r="J318" s="11"/>
      <c r="K318" s="11"/>
      <c r="L318" s="11"/>
      <c r="M318" s="4"/>
    </row>
    <row r="319" spans="1:13" x14ac:dyDescent="0.25">
      <c r="A319" s="11"/>
      <c r="B319" s="9"/>
      <c r="C319" s="9"/>
      <c r="D319" s="9"/>
      <c r="E319" s="9"/>
      <c r="F319" s="9"/>
      <c r="G319" s="9"/>
      <c r="H319" s="9"/>
      <c r="I319" s="11"/>
      <c r="J319" s="11"/>
      <c r="K319" s="11"/>
      <c r="L319" s="11"/>
      <c r="M319" s="4"/>
    </row>
    <row r="320" spans="1:13" x14ac:dyDescent="0.25">
      <c r="A320" s="11"/>
      <c r="B320" s="9"/>
      <c r="C320" s="9"/>
      <c r="D320" s="9"/>
      <c r="E320" s="9"/>
      <c r="F320" s="9"/>
      <c r="G320" s="9"/>
      <c r="H320" s="9"/>
      <c r="I320" s="11"/>
      <c r="J320" s="11"/>
      <c r="K320" s="11"/>
      <c r="L320" s="11"/>
      <c r="M320" s="4"/>
    </row>
    <row r="321" spans="1:13" x14ac:dyDescent="0.25">
      <c r="A321" s="11"/>
      <c r="B321" s="9"/>
      <c r="C321" s="9"/>
      <c r="D321" s="9"/>
      <c r="E321" s="9"/>
      <c r="F321" s="9"/>
      <c r="G321" s="9"/>
      <c r="H321" s="9"/>
      <c r="I321" s="11"/>
      <c r="J321" s="11"/>
      <c r="K321" s="11"/>
      <c r="L321" s="11"/>
      <c r="M321" s="4"/>
    </row>
    <row r="322" spans="1:13" x14ac:dyDescent="0.25">
      <c r="A322" s="11"/>
      <c r="B322" s="9"/>
      <c r="C322" s="9"/>
      <c r="D322" s="9"/>
      <c r="E322" s="9"/>
      <c r="F322" s="9"/>
      <c r="G322" s="9"/>
      <c r="H322" s="9"/>
      <c r="I322" s="11"/>
      <c r="J322" s="11"/>
      <c r="K322" s="11"/>
      <c r="L322" s="11"/>
      <c r="M322" s="4"/>
    </row>
    <row r="323" spans="1:13" x14ac:dyDescent="0.25">
      <c r="A323" s="11"/>
      <c r="B323" s="9"/>
      <c r="C323" s="9"/>
      <c r="D323" s="9"/>
      <c r="E323" s="9"/>
      <c r="F323" s="9"/>
      <c r="G323" s="9"/>
      <c r="H323" s="9"/>
      <c r="I323" s="11"/>
      <c r="J323" s="11"/>
      <c r="K323" s="11"/>
      <c r="L323" s="11"/>
      <c r="M323" s="4"/>
    </row>
    <row r="324" spans="1:13" x14ac:dyDescent="0.25">
      <c r="A324" s="11"/>
      <c r="B324" s="9"/>
      <c r="C324" s="9"/>
      <c r="D324" s="9"/>
      <c r="E324" s="9"/>
      <c r="F324" s="9"/>
      <c r="G324" s="9"/>
      <c r="H324" s="9"/>
      <c r="I324" s="11"/>
      <c r="J324" s="11"/>
      <c r="K324" s="11"/>
      <c r="L324" s="11"/>
      <c r="M324" s="4"/>
    </row>
    <row r="325" spans="1:13" x14ac:dyDescent="0.25">
      <c r="A325" s="11"/>
      <c r="B325" s="9"/>
      <c r="C325" s="9"/>
      <c r="D325" s="9"/>
      <c r="E325" s="9"/>
      <c r="F325" s="9"/>
      <c r="G325" s="9"/>
      <c r="H325" s="9"/>
      <c r="I325" s="11"/>
      <c r="J325" s="11"/>
      <c r="K325" s="11"/>
      <c r="L325" s="11"/>
      <c r="M325" s="4"/>
    </row>
    <row r="326" spans="1:13" x14ac:dyDescent="0.25">
      <c r="A326" s="11"/>
      <c r="B326" s="9"/>
      <c r="C326" s="9"/>
      <c r="D326" s="9"/>
      <c r="E326" s="9"/>
      <c r="F326" s="9"/>
      <c r="G326" s="9"/>
      <c r="H326" s="9"/>
      <c r="I326" s="11"/>
      <c r="J326" s="11"/>
      <c r="K326" s="11"/>
      <c r="L326" s="11"/>
      <c r="M326" s="4"/>
    </row>
    <row r="327" spans="1:13" x14ac:dyDescent="0.25">
      <c r="A327" s="11"/>
      <c r="B327" s="9"/>
      <c r="C327" s="9"/>
      <c r="D327" s="9"/>
      <c r="E327" s="9"/>
      <c r="F327" s="9"/>
      <c r="G327" s="9"/>
      <c r="H327" s="9"/>
      <c r="I327" s="11"/>
      <c r="J327" s="11"/>
      <c r="K327" s="11"/>
      <c r="L327" s="11"/>
      <c r="M327" s="4"/>
    </row>
    <row r="328" spans="1:13" x14ac:dyDescent="0.25">
      <c r="A328" s="11"/>
      <c r="B328" s="9"/>
      <c r="C328" s="9"/>
      <c r="D328" s="9"/>
      <c r="E328" s="9"/>
      <c r="F328" s="9"/>
      <c r="G328" s="9"/>
      <c r="H328" s="9"/>
      <c r="I328" s="11"/>
      <c r="J328" s="11"/>
      <c r="K328" s="11"/>
      <c r="L328" s="11"/>
      <c r="M328" s="4"/>
    </row>
    <row r="329" spans="1:13" x14ac:dyDescent="0.25">
      <c r="A329" s="11"/>
      <c r="B329" s="9"/>
      <c r="C329" s="9"/>
      <c r="D329" s="9"/>
      <c r="E329" s="9"/>
      <c r="F329" s="9"/>
      <c r="G329" s="9"/>
      <c r="H329" s="9"/>
      <c r="I329" s="11"/>
      <c r="J329" s="11"/>
      <c r="K329" s="11"/>
      <c r="L329" s="11"/>
      <c r="M329" s="4"/>
    </row>
    <row r="330" spans="1:13" x14ac:dyDescent="0.25">
      <c r="A330" s="11"/>
      <c r="B330" s="9"/>
      <c r="C330" s="9"/>
      <c r="D330" s="9"/>
      <c r="E330" s="9"/>
      <c r="F330" s="9"/>
      <c r="G330" s="9"/>
      <c r="H330" s="9"/>
      <c r="I330" s="11"/>
      <c r="J330" s="11"/>
      <c r="K330" s="11"/>
      <c r="L330" s="11"/>
      <c r="M330" s="4"/>
    </row>
    <row r="331" spans="1:13" x14ac:dyDescent="0.25">
      <c r="A331" s="11"/>
      <c r="B331" s="9"/>
      <c r="C331" s="9"/>
      <c r="D331" s="9"/>
      <c r="E331" s="9"/>
      <c r="F331" s="9"/>
      <c r="G331" s="9"/>
      <c r="H331" s="9"/>
      <c r="I331" s="11"/>
      <c r="J331" s="11"/>
      <c r="K331" s="11"/>
      <c r="L331" s="11"/>
      <c r="M331" s="4"/>
    </row>
    <row r="332" spans="1:13" x14ac:dyDescent="0.25">
      <c r="A332" s="11"/>
      <c r="B332" s="9"/>
      <c r="C332" s="9"/>
      <c r="D332" s="9"/>
      <c r="E332" s="9"/>
      <c r="F332" s="9"/>
      <c r="G332" s="9"/>
      <c r="H332" s="9"/>
      <c r="I332" s="11"/>
      <c r="J332" s="11"/>
      <c r="K332" s="11"/>
      <c r="L332" s="11"/>
      <c r="M332" s="4"/>
    </row>
    <row r="333" spans="1:13" x14ac:dyDescent="0.25">
      <c r="A333" s="11"/>
      <c r="B333" s="9"/>
      <c r="C333" s="9"/>
      <c r="D333" s="9"/>
      <c r="E333" s="9"/>
      <c r="F333" s="9"/>
      <c r="G333" s="9"/>
      <c r="H333" s="9"/>
      <c r="I333" s="11"/>
      <c r="J333" s="11"/>
      <c r="K333" s="11"/>
      <c r="L333" s="11"/>
      <c r="M333" s="4"/>
    </row>
    <row r="334" spans="1:13" x14ac:dyDescent="0.25">
      <c r="A334" s="11"/>
      <c r="B334" s="9"/>
      <c r="C334" s="9"/>
      <c r="D334" s="9"/>
      <c r="E334" s="9"/>
      <c r="F334" s="9"/>
      <c r="G334" s="9"/>
      <c r="H334" s="9"/>
      <c r="I334" s="11"/>
      <c r="J334" s="11"/>
      <c r="K334" s="11"/>
      <c r="L334" s="11"/>
      <c r="M334" s="4"/>
    </row>
    <row r="335" spans="1:13" x14ac:dyDescent="0.25">
      <c r="A335" s="11"/>
      <c r="B335" s="9"/>
      <c r="C335" s="9"/>
      <c r="D335" s="9"/>
      <c r="E335" s="9"/>
      <c r="F335" s="9"/>
      <c r="G335" s="9"/>
      <c r="H335" s="9"/>
      <c r="I335" s="11"/>
      <c r="J335" s="11"/>
      <c r="K335" s="11"/>
      <c r="L335" s="11"/>
      <c r="M335" s="4"/>
    </row>
    <row r="336" spans="1:13" x14ac:dyDescent="0.25">
      <c r="A336" s="11"/>
      <c r="B336" s="9"/>
      <c r="C336" s="9"/>
      <c r="D336" s="9"/>
      <c r="E336" s="9"/>
      <c r="F336" s="9"/>
      <c r="G336" s="9"/>
      <c r="H336" s="9"/>
      <c r="I336" s="11"/>
      <c r="J336" s="11"/>
      <c r="K336" s="11"/>
      <c r="L336" s="11"/>
      <c r="M336" s="4"/>
    </row>
    <row r="337" spans="1:13" x14ac:dyDescent="0.25">
      <c r="A337" s="11"/>
      <c r="B337" s="9"/>
      <c r="C337" s="9"/>
      <c r="D337" s="9"/>
      <c r="E337" s="9"/>
      <c r="F337" s="9"/>
      <c r="G337" s="9"/>
      <c r="H337" s="9"/>
      <c r="I337" s="11"/>
      <c r="J337" s="11"/>
      <c r="K337" s="11"/>
      <c r="L337" s="11"/>
      <c r="M337" s="4"/>
    </row>
    <row r="338" spans="1:13" x14ac:dyDescent="0.25">
      <c r="A338" s="11"/>
      <c r="B338" s="9"/>
      <c r="C338" s="9"/>
      <c r="D338" s="9"/>
      <c r="E338" s="9"/>
      <c r="F338" s="9"/>
      <c r="G338" s="9"/>
      <c r="H338" s="9"/>
      <c r="I338" s="11"/>
      <c r="J338" s="11"/>
      <c r="K338" s="11"/>
      <c r="L338" s="11"/>
      <c r="M338" s="4"/>
    </row>
    <row r="339" spans="1:13" x14ac:dyDescent="0.25">
      <c r="A339" s="11"/>
      <c r="B339" s="9"/>
      <c r="C339" s="9"/>
      <c r="D339" s="9"/>
      <c r="E339" s="9"/>
      <c r="F339" s="9"/>
      <c r="G339" s="9"/>
      <c r="H339" s="9"/>
      <c r="I339" s="11"/>
      <c r="J339" s="11"/>
      <c r="K339" s="11"/>
      <c r="L339" s="11"/>
      <c r="M339" s="4"/>
    </row>
    <row r="340" spans="1:13" x14ac:dyDescent="0.25">
      <c r="A340" s="11"/>
      <c r="B340" s="9"/>
      <c r="C340" s="9"/>
      <c r="D340" s="9"/>
      <c r="E340" s="9"/>
      <c r="F340" s="9"/>
      <c r="G340" s="9"/>
      <c r="H340" s="9"/>
      <c r="I340" s="11"/>
      <c r="J340" s="11"/>
      <c r="K340" s="11"/>
      <c r="L340" s="11"/>
      <c r="M340" s="4"/>
    </row>
    <row r="341" spans="1:13" x14ac:dyDescent="0.25">
      <c r="A341" s="11"/>
      <c r="B341" s="9"/>
      <c r="C341" s="9"/>
      <c r="D341" s="9"/>
      <c r="E341" s="9"/>
      <c r="F341" s="9"/>
      <c r="G341" s="9"/>
      <c r="H341" s="9"/>
      <c r="I341" s="11"/>
      <c r="J341" s="11"/>
      <c r="K341" s="11"/>
      <c r="L341" s="11"/>
      <c r="M341" s="4"/>
    </row>
    <row r="342" spans="1:13" x14ac:dyDescent="0.25">
      <c r="A342" s="11"/>
      <c r="B342" s="9"/>
      <c r="C342" s="9"/>
      <c r="D342" s="9"/>
      <c r="E342" s="9"/>
      <c r="F342" s="9"/>
      <c r="G342" s="9"/>
      <c r="H342" s="9"/>
      <c r="I342" s="11"/>
      <c r="J342" s="11"/>
      <c r="K342" s="11"/>
      <c r="L342" s="11"/>
      <c r="M342" s="4"/>
    </row>
    <row r="343" spans="1:13" x14ac:dyDescent="0.25">
      <c r="A343" s="11"/>
      <c r="B343" s="9"/>
      <c r="C343" s="9"/>
      <c r="D343" s="9"/>
      <c r="E343" s="9"/>
      <c r="F343" s="9"/>
      <c r="G343" s="9"/>
      <c r="H343" s="9"/>
      <c r="I343" s="11"/>
      <c r="J343" s="11"/>
      <c r="K343" s="11"/>
      <c r="L343" s="11"/>
      <c r="M343" s="4"/>
    </row>
    <row r="344" spans="1:13" x14ac:dyDescent="0.25">
      <c r="A344" s="11"/>
      <c r="B344" s="9"/>
      <c r="C344" s="9"/>
      <c r="D344" s="9"/>
      <c r="E344" s="9"/>
      <c r="F344" s="9"/>
      <c r="G344" s="9"/>
      <c r="H344" s="9"/>
      <c r="I344" s="11"/>
      <c r="J344" s="11"/>
      <c r="K344" s="11"/>
      <c r="L344" s="11"/>
      <c r="M344" s="4"/>
    </row>
    <row r="345" spans="1:13" x14ac:dyDescent="0.25">
      <c r="A345" s="11"/>
      <c r="B345" s="9"/>
      <c r="C345" s="9"/>
      <c r="D345" s="9"/>
      <c r="E345" s="9"/>
      <c r="F345" s="9"/>
      <c r="G345" s="9"/>
      <c r="H345" s="9"/>
      <c r="I345" s="11"/>
      <c r="J345" s="11"/>
      <c r="K345" s="11"/>
      <c r="L345" s="11"/>
      <c r="M345" s="4"/>
    </row>
    <row r="346" spans="1:13" x14ac:dyDescent="0.25">
      <c r="A346" s="11"/>
      <c r="B346" s="9"/>
      <c r="C346" s="9"/>
      <c r="D346" s="9"/>
      <c r="E346" s="9"/>
      <c r="F346" s="9"/>
      <c r="G346" s="9"/>
      <c r="H346" s="9"/>
      <c r="I346" s="11"/>
      <c r="J346" s="11"/>
      <c r="K346" s="11"/>
      <c r="L346" s="11"/>
      <c r="M346" s="4"/>
    </row>
    <row r="347" spans="1:13" x14ac:dyDescent="0.25">
      <c r="A347" s="11"/>
      <c r="B347" s="9"/>
      <c r="C347" s="9"/>
      <c r="D347" s="9"/>
      <c r="E347" s="9"/>
      <c r="F347" s="9"/>
      <c r="G347" s="9"/>
      <c r="H347" s="9"/>
      <c r="I347" s="11"/>
      <c r="J347" s="11"/>
      <c r="K347" s="11"/>
      <c r="L347" s="11"/>
      <c r="M347" s="4"/>
    </row>
    <row r="348" spans="1:13" x14ac:dyDescent="0.25">
      <c r="A348" s="11"/>
      <c r="B348" s="9"/>
      <c r="C348" s="9"/>
      <c r="D348" s="9"/>
      <c r="E348" s="9"/>
      <c r="F348" s="9"/>
      <c r="G348" s="9"/>
      <c r="H348" s="9"/>
      <c r="I348" s="11"/>
      <c r="J348" s="11"/>
      <c r="K348" s="11"/>
      <c r="L348" s="11"/>
      <c r="M348" s="4"/>
    </row>
    <row r="349" spans="1:13" x14ac:dyDescent="0.25">
      <c r="A349" s="11"/>
      <c r="B349" s="9"/>
      <c r="C349" s="9"/>
      <c r="D349" s="9"/>
      <c r="E349" s="9"/>
      <c r="F349" s="9"/>
      <c r="G349" s="9"/>
      <c r="H349" s="9"/>
      <c r="I349" s="11"/>
      <c r="J349" s="11"/>
      <c r="K349" s="11"/>
      <c r="L349" s="11"/>
      <c r="M349" s="4"/>
    </row>
    <row r="350" spans="1:13" x14ac:dyDescent="0.25">
      <c r="A350" s="11"/>
      <c r="B350" s="9"/>
      <c r="C350" s="9"/>
      <c r="D350" s="9"/>
      <c r="E350" s="9"/>
      <c r="F350" s="9"/>
      <c r="G350" s="9"/>
      <c r="H350" s="9"/>
      <c r="I350" s="11"/>
      <c r="J350" s="11"/>
      <c r="K350" s="11"/>
      <c r="L350" s="11"/>
      <c r="M350" s="4"/>
    </row>
    <row r="351" spans="1:13" x14ac:dyDescent="0.25">
      <c r="A351" s="11"/>
      <c r="B351" s="9"/>
      <c r="C351" s="9"/>
      <c r="D351" s="9"/>
      <c r="E351" s="9"/>
      <c r="F351" s="9"/>
      <c r="G351" s="9"/>
      <c r="H351" s="9"/>
      <c r="I351" s="11"/>
      <c r="J351" s="11"/>
      <c r="K351" s="11"/>
      <c r="L351" s="11"/>
      <c r="M351" s="4"/>
    </row>
    <row r="352" spans="1:13" x14ac:dyDescent="0.25">
      <c r="A352" s="11"/>
      <c r="B352" s="9"/>
      <c r="C352" s="9"/>
      <c r="D352" s="9"/>
      <c r="E352" s="9"/>
      <c r="F352" s="9"/>
      <c r="G352" s="9"/>
      <c r="H352" s="9"/>
      <c r="I352" s="11"/>
      <c r="J352" s="11"/>
      <c r="K352" s="11"/>
      <c r="L352" s="11"/>
      <c r="M352" s="4"/>
    </row>
    <row r="353" spans="1:13" x14ac:dyDescent="0.25">
      <c r="A353" s="11"/>
      <c r="B353" s="9"/>
      <c r="C353" s="9"/>
      <c r="D353" s="9"/>
      <c r="E353" s="9"/>
      <c r="F353" s="9"/>
      <c r="G353" s="9"/>
      <c r="H353" s="9"/>
      <c r="I353" s="11"/>
      <c r="J353" s="11"/>
      <c r="K353" s="11"/>
      <c r="L353" s="11"/>
      <c r="M353" s="4"/>
    </row>
    <row r="354" spans="1:13" x14ac:dyDescent="0.25">
      <c r="A354" s="11"/>
      <c r="B354" s="9"/>
      <c r="C354" s="9"/>
      <c r="D354" s="9"/>
      <c r="E354" s="9"/>
      <c r="F354" s="9"/>
      <c r="G354" s="9"/>
      <c r="H354" s="9"/>
      <c r="I354" s="11"/>
      <c r="J354" s="11"/>
      <c r="K354" s="11"/>
      <c r="L354" s="11"/>
      <c r="M354" s="4"/>
    </row>
    <row r="355" spans="1:13" x14ac:dyDescent="0.25">
      <c r="A355" s="11"/>
      <c r="B355" s="9"/>
      <c r="C355" s="9"/>
      <c r="D355" s="9"/>
      <c r="E355" s="9"/>
      <c r="F355" s="9"/>
      <c r="G355" s="9"/>
      <c r="H355" s="9"/>
      <c r="I355" s="11"/>
      <c r="J355" s="11"/>
      <c r="K355" s="11"/>
      <c r="L355" s="11"/>
      <c r="M355" s="4"/>
    </row>
    <row r="356" spans="1:13" x14ac:dyDescent="0.25">
      <c r="A356" s="11"/>
      <c r="B356" s="9"/>
      <c r="C356" s="9"/>
      <c r="D356" s="9"/>
      <c r="E356" s="9"/>
      <c r="F356" s="9"/>
      <c r="G356" s="9"/>
      <c r="H356" s="9"/>
      <c r="I356" s="11"/>
      <c r="J356" s="11"/>
      <c r="K356" s="11"/>
      <c r="L356" s="11"/>
      <c r="M356" s="4"/>
    </row>
    <row r="357" spans="1:13" x14ac:dyDescent="0.25">
      <c r="A357" s="11"/>
      <c r="B357" s="9"/>
      <c r="C357" s="9"/>
      <c r="D357" s="9"/>
      <c r="E357" s="9"/>
      <c r="F357" s="9"/>
      <c r="G357" s="9"/>
      <c r="H357" s="9"/>
      <c r="I357" s="11"/>
      <c r="J357" s="11"/>
      <c r="K357" s="11"/>
      <c r="L357" s="11"/>
      <c r="M357" s="4"/>
    </row>
    <row r="358" spans="1:13" x14ac:dyDescent="0.25">
      <c r="A358" s="11"/>
      <c r="B358" s="9"/>
      <c r="C358" s="9"/>
      <c r="D358" s="9"/>
      <c r="E358" s="9"/>
      <c r="F358" s="9"/>
      <c r="G358" s="9"/>
      <c r="H358" s="9"/>
      <c r="I358" s="11"/>
      <c r="J358" s="11"/>
      <c r="K358" s="11"/>
      <c r="L358" s="11"/>
      <c r="M358" s="4"/>
    </row>
    <row r="359" spans="1:13" x14ac:dyDescent="0.25">
      <c r="A359" s="11"/>
      <c r="B359" s="9"/>
      <c r="C359" s="9"/>
      <c r="D359" s="9"/>
      <c r="E359" s="9"/>
      <c r="F359" s="9"/>
      <c r="G359" s="9"/>
      <c r="H359" s="9"/>
      <c r="I359" s="11"/>
      <c r="J359" s="11"/>
      <c r="K359" s="11"/>
      <c r="L359" s="11"/>
      <c r="M359" s="4"/>
    </row>
    <row r="360" spans="1:13" x14ac:dyDescent="0.25">
      <c r="A360" s="11"/>
      <c r="B360" s="9"/>
      <c r="C360" s="9"/>
      <c r="D360" s="9"/>
      <c r="E360" s="9"/>
      <c r="F360" s="9"/>
      <c r="G360" s="9"/>
      <c r="H360" s="9"/>
      <c r="I360" s="11"/>
      <c r="J360" s="11"/>
      <c r="K360" s="11"/>
      <c r="L360" s="11"/>
      <c r="M360" s="4"/>
    </row>
    <row r="361" spans="1:13" x14ac:dyDescent="0.25">
      <c r="A361" s="11"/>
      <c r="B361" s="9"/>
      <c r="C361" s="9"/>
      <c r="D361" s="9"/>
      <c r="E361" s="9"/>
      <c r="F361" s="9"/>
      <c r="G361" s="9"/>
      <c r="H361" s="9"/>
      <c r="I361" s="11"/>
      <c r="J361" s="11"/>
      <c r="K361" s="11"/>
      <c r="L361" s="11"/>
      <c r="M361" s="4"/>
    </row>
    <row r="362" spans="1:13" x14ac:dyDescent="0.25">
      <c r="A362" s="11"/>
      <c r="B362" s="9"/>
      <c r="C362" s="9"/>
      <c r="D362" s="9"/>
      <c r="E362" s="9"/>
      <c r="F362" s="9"/>
      <c r="G362" s="9"/>
      <c r="H362" s="9"/>
      <c r="I362" s="11"/>
      <c r="J362" s="11"/>
      <c r="K362" s="11"/>
      <c r="L362" s="11"/>
      <c r="M362" s="4"/>
    </row>
    <row r="363" spans="1:13" x14ac:dyDescent="0.25">
      <c r="A363" s="11"/>
      <c r="B363" s="9"/>
      <c r="C363" s="9"/>
      <c r="D363" s="9"/>
      <c r="E363" s="9"/>
      <c r="F363" s="9"/>
      <c r="G363" s="9"/>
      <c r="H363" s="9"/>
      <c r="I363" s="11"/>
      <c r="J363" s="11"/>
      <c r="K363" s="11"/>
      <c r="L363" s="11"/>
      <c r="M363" s="4"/>
    </row>
    <row r="364" spans="1:13" x14ac:dyDescent="0.25">
      <c r="A364" s="11"/>
      <c r="B364" s="9"/>
      <c r="C364" s="9"/>
      <c r="D364" s="9"/>
      <c r="E364" s="9"/>
      <c r="F364" s="9"/>
      <c r="G364" s="9"/>
      <c r="H364" s="9"/>
      <c r="I364" s="11"/>
      <c r="J364" s="11"/>
      <c r="K364" s="11"/>
      <c r="L364" s="11"/>
      <c r="M364" s="4"/>
    </row>
    <row r="365" spans="1:13" x14ac:dyDescent="0.25">
      <c r="A365" s="11"/>
      <c r="B365" s="9"/>
      <c r="C365" s="9"/>
      <c r="D365" s="9"/>
      <c r="E365" s="9"/>
      <c r="F365" s="9"/>
      <c r="G365" s="9"/>
      <c r="H365" s="9"/>
      <c r="I365" s="11"/>
      <c r="J365" s="11"/>
      <c r="K365" s="11"/>
      <c r="L365" s="11"/>
      <c r="M365" s="4"/>
    </row>
    <row r="366" spans="1:13" x14ac:dyDescent="0.25">
      <c r="A366" s="11"/>
      <c r="B366" s="9"/>
      <c r="C366" s="9"/>
      <c r="D366" s="9"/>
      <c r="E366" s="9"/>
      <c r="F366" s="9"/>
      <c r="G366" s="9"/>
      <c r="H366" s="9"/>
      <c r="I366" s="11"/>
      <c r="J366" s="11"/>
      <c r="K366" s="11"/>
      <c r="L366" s="11"/>
      <c r="M366" s="4"/>
    </row>
    <row r="367" spans="1:13" x14ac:dyDescent="0.25">
      <c r="A367" s="11"/>
      <c r="B367" s="9"/>
      <c r="C367" s="9"/>
      <c r="D367" s="9"/>
      <c r="E367" s="9"/>
      <c r="F367" s="9"/>
      <c r="G367" s="9"/>
      <c r="H367" s="9"/>
      <c r="I367" s="11"/>
      <c r="J367" s="11"/>
      <c r="K367" s="11"/>
      <c r="L367" s="11"/>
      <c r="M367" s="4"/>
    </row>
    <row r="368" spans="1:13" x14ac:dyDescent="0.25">
      <c r="A368" s="11"/>
      <c r="B368" s="9"/>
      <c r="C368" s="9"/>
      <c r="D368" s="9"/>
      <c r="E368" s="9"/>
      <c r="F368" s="9"/>
      <c r="G368" s="9"/>
      <c r="H368" s="9"/>
      <c r="I368" s="11"/>
      <c r="J368" s="11"/>
      <c r="K368" s="11"/>
      <c r="L368" s="11"/>
      <c r="M368" s="4"/>
    </row>
    <row r="369" spans="1:13" x14ac:dyDescent="0.25">
      <c r="A369" s="11"/>
      <c r="B369" s="9"/>
      <c r="C369" s="9"/>
      <c r="D369" s="9"/>
      <c r="E369" s="9"/>
      <c r="F369" s="9"/>
      <c r="G369" s="9"/>
      <c r="H369" s="9"/>
      <c r="I369" s="11"/>
      <c r="J369" s="11"/>
      <c r="K369" s="11"/>
      <c r="L369" s="11"/>
      <c r="M369" s="4"/>
    </row>
    <row r="370" spans="1:13" x14ac:dyDescent="0.25">
      <c r="A370" s="11"/>
      <c r="B370" s="9"/>
      <c r="C370" s="9"/>
      <c r="D370" s="9"/>
      <c r="E370" s="9"/>
      <c r="F370" s="9"/>
      <c r="G370" s="9"/>
      <c r="H370" s="9"/>
      <c r="I370" s="11"/>
      <c r="J370" s="11"/>
      <c r="K370" s="11"/>
      <c r="L370" s="11"/>
      <c r="M370" s="4"/>
    </row>
    <row r="371" spans="1:13" x14ac:dyDescent="0.25">
      <c r="A371" s="11"/>
      <c r="B371" s="9"/>
      <c r="C371" s="9"/>
      <c r="D371" s="9"/>
      <c r="E371" s="9"/>
      <c r="F371" s="9"/>
      <c r="G371" s="9"/>
      <c r="H371" s="9"/>
      <c r="I371" s="11"/>
      <c r="J371" s="11"/>
      <c r="K371" s="11"/>
      <c r="L371" s="11"/>
      <c r="M371" s="4"/>
    </row>
    <row r="372" spans="1:13" x14ac:dyDescent="0.25">
      <c r="A372" s="11"/>
      <c r="B372" s="9"/>
      <c r="C372" s="9"/>
      <c r="D372" s="9"/>
      <c r="E372" s="9"/>
      <c r="F372" s="9"/>
      <c r="G372" s="9"/>
      <c r="H372" s="9"/>
      <c r="I372" s="11"/>
      <c r="J372" s="11"/>
      <c r="K372" s="11"/>
      <c r="L372" s="11"/>
      <c r="M372" s="4"/>
    </row>
    <row r="373" spans="1:13" x14ac:dyDescent="0.25">
      <c r="A373" s="11"/>
      <c r="B373" s="9"/>
      <c r="C373" s="9"/>
      <c r="D373" s="9"/>
      <c r="E373" s="9"/>
      <c r="F373" s="9"/>
      <c r="G373" s="9"/>
      <c r="H373" s="9"/>
      <c r="I373" s="11"/>
      <c r="J373" s="11"/>
      <c r="K373" s="11"/>
      <c r="L373" s="11"/>
      <c r="M373" s="4"/>
    </row>
    <row r="374" spans="1:13" x14ac:dyDescent="0.25">
      <c r="A374" s="11"/>
      <c r="B374" s="9"/>
      <c r="C374" s="9"/>
      <c r="D374" s="9"/>
      <c r="E374" s="9"/>
      <c r="F374" s="9"/>
      <c r="G374" s="9"/>
      <c r="H374" s="9"/>
      <c r="I374" s="11"/>
      <c r="J374" s="11"/>
      <c r="K374" s="11"/>
      <c r="L374" s="11"/>
      <c r="M374" s="4"/>
    </row>
    <row r="375" spans="1:13" x14ac:dyDescent="0.25">
      <c r="A375" s="11"/>
      <c r="B375" s="9"/>
      <c r="C375" s="9"/>
      <c r="D375" s="9"/>
      <c r="E375" s="9"/>
      <c r="F375" s="9"/>
      <c r="G375" s="9"/>
      <c r="H375" s="9"/>
      <c r="I375" s="11"/>
      <c r="J375" s="11"/>
      <c r="K375" s="11"/>
      <c r="L375" s="11"/>
      <c r="M375" s="4"/>
    </row>
    <row r="376" spans="1:13" x14ac:dyDescent="0.25">
      <c r="A376" s="11"/>
      <c r="B376" s="9"/>
      <c r="C376" s="9"/>
      <c r="D376" s="9"/>
      <c r="E376" s="9"/>
      <c r="F376" s="9"/>
      <c r="G376" s="9"/>
      <c r="H376" s="9"/>
      <c r="I376" s="11"/>
      <c r="J376" s="11"/>
      <c r="K376" s="11"/>
      <c r="L376" s="11"/>
      <c r="M376" s="4"/>
    </row>
    <row r="377" spans="1:13" x14ac:dyDescent="0.25">
      <c r="A377" s="11"/>
      <c r="B377" s="9"/>
      <c r="C377" s="9"/>
      <c r="D377" s="9"/>
      <c r="E377" s="9"/>
      <c r="F377" s="9"/>
      <c r="G377" s="9"/>
      <c r="H377" s="9"/>
      <c r="I377" s="11"/>
      <c r="J377" s="11"/>
      <c r="K377" s="11"/>
      <c r="L377" s="11"/>
      <c r="M377" s="4"/>
    </row>
    <row r="378" spans="1:13" x14ac:dyDescent="0.25">
      <c r="A378" s="11"/>
      <c r="B378" s="9"/>
      <c r="C378" s="9"/>
      <c r="D378" s="9"/>
      <c r="E378" s="9"/>
      <c r="F378" s="9"/>
      <c r="G378" s="9"/>
      <c r="H378" s="9"/>
      <c r="I378" s="11"/>
      <c r="J378" s="11"/>
      <c r="K378" s="11"/>
      <c r="L378" s="11"/>
      <c r="M378" s="4"/>
    </row>
    <row r="379" spans="1:13" x14ac:dyDescent="0.25">
      <c r="A379" s="11"/>
      <c r="B379" s="9"/>
      <c r="C379" s="9"/>
      <c r="D379" s="9"/>
      <c r="E379" s="9"/>
      <c r="F379" s="9"/>
      <c r="G379" s="9"/>
      <c r="H379" s="9"/>
      <c r="I379" s="11"/>
      <c r="J379" s="11"/>
      <c r="K379" s="11"/>
      <c r="L379" s="11"/>
      <c r="M379" s="4"/>
    </row>
    <row r="380" spans="1:13" x14ac:dyDescent="0.25">
      <c r="A380" s="11"/>
      <c r="B380" s="9"/>
      <c r="C380" s="9"/>
      <c r="D380" s="9"/>
      <c r="E380" s="9"/>
      <c r="F380" s="9"/>
      <c r="G380" s="9"/>
      <c r="H380" s="9"/>
      <c r="I380" s="11"/>
      <c r="J380" s="11"/>
      <c r="K380" s="11"/>
      <c r="L380" s="11"/>
      <c r="M380" s="4"/>
    </row>
    <row r="381" spans="1:13" x14ac:dyDescent="0.25">
      <c r="A381" s="11"/>
      <c r="B381" s="9"/>
      <c r="C381" s="9"/>
      <c r="D381" s="9"/>
      <c r="E381" s="9"/>
      <c r="F381" s="9"/>
      <c r="G381" s="9"/>
      <c r="H381" s="9"/>
      <c r="I381" s="11"/>
      <c r="J381" s="11"/>
      <c r="K381" s="11"/>
      <c r="L381" s="11"/>
      <c r="M381" s="4"/>
    </row>
    <row r="382" spans="1:13" x14ac:dyDescent="0.25">
      <c r="A382" s="11"/>
      <c r="B382" s="9"/>
      <c r="C382" s="9"/>
      <c r="D382" s="9"/>
      <c r="E382" s="9"/>
      <c r="F382" s="9"/>
      <c r="G382" s="9"/>
      <c r="H382" s="9"/>
      <c r="I382" s="11"/>
      <c r="J382" s="11"/>
      <c r="K382" s="11"/>
      <c r="L382" s="11"/>
      <c r="M382" s="4"/>
    </row>
    <row r="383" spans="1:13" x14ac:dyDescent="0.25">
      <c r="A383" s="11"/>
      <c r="B383" s="9"/>
      <c r="C383" s="9"/>
      <c r="D383" s="9"/>
      <c r="E383" s="9"/>
      <c r="F383" s="9"/>
      <c r="G383" s="9"/>
      <c r="H383" s="9"/>
      <c r="I383" s="11"/>
      <c r="J383" s="11"/>
      <c r="K383" s="11"/>
      <c r="L383" s="11"/>
      <c r="M383" s="4"/>
    </row>
    <row r="384" spans="1:13" x14ac:dyDescent="0.25">
      <c r="A384" s="11"/>
      <c r="B384" s="9"/>
      <c r="C384" s="9"/>
      <c r="D384" s="9"/>
      <c r="E384" s="9"/>
      <c r="F384" s="9"/>
      <c r="G384" s="9"/>
      <c r="H384" s="9"/>
      <c r="I384" s="11"/>
      <c r="J384" s="11"/>
      <c r="K384" s="11"/>
      <c r="L384" s="11"/>
      <c r="M384" s="4"/>
    </row>
    <row r="385" spans="1:13" x14ac:dyDescent="0.25">
      <c r="A385" s="11"/>
      <c r="B385" s="9"/>
      <c r="C385" s="9"/>
      <c r="D385" s="9"/>
      <c r="E385" s="9"/>
      <c r="F385" s="9"/>
      <c r="G385" s="9"/>
      <c r="H385" s="9"/>
      <c r="I385" s="11"/>
      <c r="J385" s="11"/>
      <c r="K385" s="11"/>
      <c r="L385" s="11"/>
      <c r="M385" s="4"/>
    </row>
    <row r="386" spans="1:13" x14ac:dyDescent="0.25">
      <c r="A386" s="11"/>
      <c r="B386" s="9"/>
      <c r="C386" s="9"/>
      <c r="D386" s="9"/>
      <c r="E386" s="9"/>
      <c r="F386" s="9"/>
      <c r="G386" s="9"/>
      <c r="H386" s="9"/>
      <c r="I386" s="11"/>
      <c r="J386" s="11"/>
      <c r="K386" s="11"/>
      <c r="L386" s="11"/>
      <c r="M386" s="4"/>
    </row>
    <row r="387" spans="1:13" x14ac:dyDescent="0.25">
      <c r="A387" s="11"/>
      <c r="B387" s="9"/>
      <c r="C387" s="9"/>
      <c r="D387" s="9"/>
      <c r="E387" s="9"/>
      <c r="F387" s="9"/>
      <c r="G387" s="9"/>
      <c r="H387" s="9"/>
      <c r="I387" s="11"/>
      <c r="J387" s="11"/>
      <c r="K387" s="11"/>
      <c r="L387" s="11"/>
      <c r="M387" s="4"/>
    </row>
    <row r="388" spans="1:13" x14ac:dyDescent="0.25">
      <c r="A388" s="11"/>
      <c r="B388" s="9"/>
      <c r="C388" s="9"/>
      <c r="D388" s="9"/>
      <c r="E388" s="9"/>
      <c r="F388" s="9"/>
      <c r="G388" s="9"/>
      <c r="H388" s="9"/>
      <c r="I388" s="11"/>
      <c r="J388" s="11"/>
      <c r="K388" s="11"/>
      <c r="L388" s="11"/>
      <c r="M388" s="4"/>
    </row>
    <row r="389" spans="1:13" x14ac:dyDescent="0.25">
      <c r="A389" s="11"/>
      <c r="B389" s="9"/>
      <c r="C389" s="9"/>
      <c r="D389" s="9"/>
      <c r="E389" s="9"/>
      <c r="F389" s="9"/>
      <c r="G389" s="9"/>
      <c r="H389" s="9"/>
      <c r="I389" s="11"/>
      <c r="J389" s="11"/>
      <c r="K389" s="11"/>
      <c r="L389" s="11"/>
      <c r="M389" s="4"/>
    </row>
    <row r="390" spans="1:13" x14ac:dyDescent="0.25">
      <c r="A390" s="11"/>
      <c r="B390" s="9"/>
      <c r="C390" s="9"/>
      <c r="D390" s="9"/>
      <c r="E390" s="9"/>
      <c r="F390" s="9"/>
      <c r="G390" s="9"/>
      <c r="H390" s="9"/>
      <c r="I390" s="11"/>
      <c r="J390" s="11"/>
      <c r="K390" s="11"/>
      <c r="L390" s="11"/>
      <c r="M390" s="4"/>
    </row>
    <row r="391" spans="1:13" x14ac:dyDescent="0.25">
      <c r="A391" s="11"/>
      <c r="B391" s="9"/>
      <c r="C391" s="9"/>
      <c r="D391" s="9"/>
      <c r="E391" s="9"/>
      <c r="F391" s="9"/>
      <c r="G391" s="9"/>
      <c r="H391" s="9"/>
      <c r="I391" s="11"/>
      <c r="J391" s="11"/>
      <c r="K391" s="11"/>
      <c r="L391" s="11"/>
      <c r="M391" s="4"/>
    </row>
    <row r="392" spans="1:13" x14ac:dyDescent="0.25">
      <c r="A392" s="11"/>
      <c r="B392" s="9"/>
      <c r="C392" s="9"/>
      <c r="D392" s="9"/>
      <c r="E392" s="9"/>
      <c r="F392" s="9"/>
      <c r="G392" s="9"/>
      <c r="H392" s="9"/>
      <c r="I392" s="11"/>
      <c r="J392" s="11"/>
      <c r="K392" s="11"/>
      <c r="L392" s="11"/>
      <c r="M392" s="4"/>
    </row>
    <row r="393" spans="1:13" x14ac:dyDescent="0.25">
      <c r="A393" s="11"/>
      <c r="B393" s="9"/>
      <c r="C393" s="9"/>
      <c r="D393" s="9"/>
      <c r="E393" s="9"/>
      <c r="F393" s="9"/>
      <c r="G393" s="9"/>
      <c r="H393" s="9"/>
      <c r="I393" s="11"/>
      <c r="J393" s="11"/>
      <c r="K393" s="11"/>
      <c r="L393" s="11"/>
      <c r="M393" s="4"/>
    </row>
    <row r="394" spans="1:13" x14ac:dyDescent="0.25">
      <c r="A394" s="11"/>
      <c r="B394" s="9"/>
      <c r="C394" s="9"/>
      <c r="D394" s="9"/>
      <c r="E394" s="9"/>
      <c r="F394" s="9"/>
      <c r="G394" s="9"/>
      <c r="H394" s="9"/>
      <c r="I394" s="11"/>
      <c r="J394" s="11"/>
      <c r="K394" s="11"/>
      <c r="L394" s="11"/>
      <c r="M394" s="4"/>
    </row>
    <row r="395" spans="1:13" x14ac:dyDescent="0.25">
      <c r="A395" s="11"/>
      <c r="B395" s="9"/>
      <c r="C395" s="9"/>
      <c r="D395" s="9"/>
      <c r="E395" s="9"/>
      <c r="F395" s="9"/>
      <c r="G395" s="9"/>
      <c r="H395" s="9"/>
      <c r="I395" s="11"/>
      <c r="J395" s="11"/>
      <c r="K395" s="11"/>
      <c r="L395" s="11"/>
      <c r="M395" s="4"/>
    </row>
    <row r="396" spans="1:13" x14ac:dyDescent="0.25">
      <c r="A396" s="11"/>
      <c r="B396" s="9"/>
      <c r="C396" s="9"/>
      <c r="D396" s="9"/>
      <c r="E396" s="9"/>
      <c r="F396" s="9"/>
      <c r="G396" s="9"/>
      <c r="H396" s="9"/>
      <c r="I396" s="11"/>
      <c r="J396" s="11"/>
      <c r="K396" s="11"/>
      <c r="L396" s="11"/>
      <c r="M396" s="4"/>
    </row>
    <row r="397" spans="1:13" x14ac:dyDescent="0.25">
      <c r="A397" s="11"/>
      <c r="B397" s="9"/>
      <c r="C397" s="9"/>
      <c r="D397" s="9"/>
      <c r="E397" s="9"/>
      <c r="F397" s="9"/>
      <c r="G397" s="9"/>
      <c r="H397" s="9"/>
      <c r="I397" s="11"/>
      <c r="J397" s="11"/>
      <c r="K397" s="11"/>
      <c r="L397" s="11"/>
      <c r="M397" s="4"/>
    </row>
    <row r="398" spans="1:13" x14ac:dyDescent="0.25">
      <c r="A398" s="11"/>
      <c r="B398" s="9"/>
      <c r="C398" s="9"/>
      <c r="D398" s="9"/>
      <c r="E398" s="9"/>
      <c r="F398" s="9"/>
      <c r="G398" s="9"/>
      <c r="H398" s="9"/>
      <c r="I398" s="11"/>
      <c r="J398" s="11"/>
      <c r="K398" s="11"/>
      <c r="L398" s="11"/>
      <c r="M398" s="4"/>
    </row>
    <row r="399" spans="1:13" x14ac:dyDescent="0.25">
      <c r="A399" s="11"/>
      <c r="B399" s="9"/>
      <c r="C399" s="9"/>
      <c r="D399" s="9"/>
      <c r="E399" s="9"/>
      <c r="F399" s="9"/>
      <c r="G399" s="9"/>
      <c r="H399" s="9"/>
      <c r="I399" s="11"/>
      <c r="J399" s="11"/>
      <c r="K399" s="11"/>
      <c r="L399" s="11"/>
      <c r="M399" s="4"/>
    </row>
    <row r="400" spans="1:13" x14ac:dyDescent="0.25">
      <c r="A400" s="11"/>
      <c r="B400" s="9"/>
      <c r="C400" s="9"/>
      <c r="D400" s="9"/>
      <c r="E400" s="9"/>
      <c r="F400" s="9"/>
      <c r="G400" s="9"/>
      <c r="H400" s="9"/>
      <c r="I400" s="11"/>
      <c r="J400" s="11"/>
      <c r="K400" s="11"/>
      <c r="L400" s="11"/>
      <c r="M400" s="4"/>
    </row>
    <row r="401" spans="1:13" x14ac:dyDescent="0.25">
      <c r="A401" s="11"/>
      <c r="B401" s="9"/>
      <c r="C401" s="9"/>
      <c r="D401" s="9"/>
      <c r="E401" s="9"/>
      <c r="F401" s="9"/>
      <c r="G401" s="9"/>
      <c r="H401" s="9"/>
      <c r="I401" s="11"/>
      <c r="J401" s="11"/>
      <c r="K401" s="11"/>
      <c r="L401" s="11"/>
      <c r="M401" s="4"/>
    </row>
    <row r="402" spans="1:13" x14ac:dyDescent="0.25">
      <c r="A402" s="11"/>
      <c r="B402" s="9"/>
      <c r="C402" s="9"/>
      <c r="D402" s="9"/>
      <c r="E402" s="9"/>
      <c r="F402" s="9"/>
      <c r="G402" s="9"/>
      <c r="H402" s="9"/>
      <c r="I402" s="11"/>
      <c r="J402" s="11"/>
      <c r="K402" s="11"/>
      <c r="L402" s="11"/>
      <c r="M402" s="4"/>
    </row>
    <row r="403" spans="1:13" x14ac:dyDescent="0.25">
      <c r="A403" s="11"/>
      <c r="B403" s="9"/>
      <c r="C403" s="9"/>
      <c r="D403" s="9"/>
      <c r="E403" s="9"/>
      <c r="F403" s="9"/>
      <c r="G403" s="9"/>
      <c r="H403" s="9"/>
      <c r="I403" s="11"/>
      <c r="J403" s="11"/>
      <c r="K403" s="11"/>
      <c r="L403" s="11"/>
      <c r="M403" s="4"/>
    </row>
    <row r="404" spans="1:13" x14ac:dyDescent="0.25">
      <c r="A404" s="11"/>
      <c r="B404" s="9"/>
      <c r="C404" s="9"/>
      <c r="D404" s="9"/>
      <c r="E404" s="9"/>
      <c r="F404" s="9"/>
      <c r="G404" s="9"/>
      <c r="H404" s="9"/>
      <c r="I404" s="11"/>
      <c r="J404" s="11"/>
      <c r="K404" s="11"/>
      <c r="L404" s="11"/>
      <c r="M404" s="4"/>
    </row>
    <row r="405" spans="1:13" x14ac:dyDescent="0.25">
      <c r="A405" s="11"/>
      <c r="B405" s="9"/>
      <c r="C405" s="9"/>
      <c r="D405" s="9"/>
      <c r="E405" s="9"/>
      <c r="F405" s="9"/>
      <c r="G405" s="9"/>
      <c r="H405" s="9"/>
      <c r="I405" s="11"/>
      <c r="J405" s="11"/>
      <c r="K405" s="11"/>
      <c r="L405" s="11"/>
      <c r="M405" s="4"/>
    </row>
    <row r="406" spans="1:13" x14ac:dyDescent="0.25">
      <c r="A406" s="11"/>
      <c r="B406" s="9"/>
      <c r="C406" s="9"/>
      <c r="D406" s="9"/>
      <c r="E406" s="9"/>
      <c r="F406" s="9"/>
      <c r="G406" s="9"/>
      <c r="H406" s="9"/>
      <c r="I406" s="11"/>
      <c r="J406" s="11"/>
      <c r="K406" s="11"/>
      <c r="L406" s="11"/>
      <c r="M406" s="4"/>
    </row>
    <row r="407" spans="1:13" x14ac:dyDescent="0.25">
      <c r="A407" s="11"/>
      <c r="B407" s="9"/>
      <c r="C407" s="9"/>
      <c r="D407" s="9"/>
      <c r="E407" s="9"/>
      <c r="F407" s="9"/>
      <c r="G407" s="9"/>
      <c r="H407" s="9"/>
      <c r="I407" s="11"/>
      <c r="J407" s="11"/>
      <c r="K407" s="11"/>
      <c r="L407" s="11"/>
      <c r="M407" s="4"/>
    </row>
    <row r="408" spans="1:13" x14ac:dyDescent="0.25">
      <c r="A408" s="11"/>
      <c r="B408" s="9"/>
      <c r="C408" s="9"/>
      <c r="D408" s="9"/>
      <c r="E408" s="9"/>
      <c r="F408" s="9"/>
      <c r="G408" s="9"/>
      <c r="H408" s="9"/>
      <c r="I408" s="11"/>
      <c r="J408" s="11"/>
      <c r="K408" s="11"/>
      <c r="L408" s="11"/>
      <c r="M408" s="4"/>
    </row>
    <row r="409" spans="1:13" x14ac:dyDescent="0.25">
      <c r="A409" s="11"/>
      <c r="B409" s="9"/>
      <c r="C409" s="9"/>
      <c r="D409" s="9"/>
      <c r="E409" s="9"/>
      <c r="F409" s="9"/>
      <c r="G409" s="9"/>
      <c r="H409" s="9"/>
      <c r="I409" s="11"/>
      <c r="J409" s="11"/>
      <c r="K409" s="11"/>
      <c r="L409" s="11"/>
      <c r="M409" s="4"/>
    </row>
    <row r="410" spans="1:13" x14ac:dyDescent="0.25">
      <c r="A410" s="11"/>
      <c r="B410" s="9"/>
      <c r="C410" s="9"/>
      <c r="D410" s="9"/>
      <c r="E410" s="9"/>
      <c r="F410" s="9"/>
      <c r="G410" s="9"/>
      <c r="H410" s="9"/>
      <c r="I410" s="11"/>
      <c r="J410" s="11"/>
      <c r="K410" s="11"/>
      <c r="L410" s="11"/>
      <c r="M410" s="4"/>
    </row>
    <row r="411" spans="1:13" x14ac:dyDescent="0.25">
      <c r="A411" s="11"/>
      <c r="B411" s="9"/>
      <c r="C411" s="9"/>
      <c r="D411" s="9"/>
      <c r="E411" s="9"/>
      <c r="F411" s="9"/>
      <c r="G411" s="9"/>
      <c r="H411" s="9"/>
      <c r="I411" s="11"/>
      <c r="J411" s="11"/>
      <c r="K411" s="11"/>
      <c r="L411" s="11"/>
      <c r="M411" s="4"/>
    </row>
    <row r="412" spans="1:13" x14ac:dyDescent="0.25">
      <c r="A412" s="11"/>
      <c r="B412" s="9"/>
      <c r="C412" s="9"/>
      <c r="D412" s="9"/>
      <c r="E412" s="9"/>
      <c r="F412" s="9"/>
      <c r="G412" s="9"/>
      <c r="H412" s="9"/>
      <c r="I412" s="11"/>
      <c r="J412" s="11"/>
      <c r="K412" s="11"/>
      <c r="L412" s="11"/>
      <c r="M412" s="4"/>
    </row>
    <row r="413" spans="1:13" x14ac:dyDescent="0.25">
      <c r="A413" s="11"/>
      <c r="B413" s="9"/>
      <c r="C413" s="9"/>
      <c r="D413" s="9"/>
      <c r="E413" s="9"/>
      <c r="F413" s="9"/>
      <c r="G413" s="9"/>
      <c r="H413" s="9"/>
      <c r="I413" s="11"/>
      <c r="J413" s="11"/>
      <c r="K413" s="11"/>
      <c r="L413" s="11"/>
      <c r="M413" s="4"/>
    </row>
    <row r="414" spans="1:13" x14ac:dyDescent="0.25">
      <c r="A414" s="11"/>
      <c r="B414" s="9"/>
      <c r="C414" s="9"/>
      <c r="D414" s="9"/>
      <c r="E414" s="9"/>
      <c r="F414" s="9"/>
      <c r="G414" s="9"/>
      <c r="H414" s="9"/>
      <c r="I414" s="11"/>
      <c r="J414" s="11"/>
      <c r="K414" s="11"/>
      <c r="L414" s="11"/>
      <c r="M414" s="4"/>
    </row>
    <row r="415" spans="1:13" x14ac:dyDescent="0.25">
      <c r="A415" s="11"/>
      <c r="B415" s="9"/>
      <c r="C415" s="9"/>
      <c r="D415" s="9"/>
      <c r="E415" s="9"/>
      <c r="F415" s="9"/>
      <c r="G415" s="9"/>
      <c r="H415" s="9"/>
      <c r="I415" s="11"/>
      <c r="J415" s="11"/>
      <c r="K415" s="11"/>
      <c r="L415" s="11"/>
      <c r="M415" s="4"/>
    </row>
    <row r="416" spans="1:13" x14ac:dyDescent="0.25">
      <c r="A416" s="11"/>
      <c r="B416" s="9"/>
      <c r="C416" s="9"/>
      <c r="D416" s="9"/>
      <c r="E416" s="9"/>
      <c r="F416" s="9"/>
      <c r="G416" s="9"/>
      <c r="H416" s="9"/>
      <c r="I416" s="11"/>
      <c r="J416" s="11"/>
      <c r="K416" s="11"/>
      <c r="L416" s="11"/>
      <c r="M416" s="4"/>
    </row>
    <row r="417" spans="1:13" x14ac:dyDescent="0.25">
      <c r="A417" s="11"/>
      <c r="B417" s="9"/>
      <c r="C417" s="9"/>
      <c r="D417" s="9"/>
      <c r="E417" s="9"/>
      <c r="F417" s="9"/>
      <c r="G417" s="9"/>
      <c r="H417" s="9"/>
      <c r="I417" s="11"/>
      <c r="J417" s="11"/>
      <c r="K417" s="11"/>
      <c r="L417" s="11"/>
      <c r="M417" s="4"/>
    </row>
    <row r="418" spans="1:13" x14ac:dyDescent="0.25">
      <c r="A418" s="11"/>
      <c r="B418" s="9"/>
      <c r="C418" s="9"/>
      <c r="D418" s="9"/>
      <c r="E418" s="9"/>
      <c r="F418" s="9"/>
      <c r="G418" s="9"/>
      <c r="H418" s="9"/>
      <c r="I418" s="11"/>
      <c r="J418" s="11"/>
      <c r="K418" s="11"/>
      <c r="L418" s="11"/>
      <c r="M418" s="4"/>
    </row>
    <row r="419" spans="1:13" x14ac:dyDescent="0.25">
      <c r="A419" s="11"/>
      <c r="B419" s="9"/>
      <c r="C419" s="9"/>
      <c r="D419" s="9"/>
      <c r="E419" s="9"/>
      <c r="F419" s="9"/>
      <c r="G419" s="9"/>
      <c r="H419" s="9"/>
      <c r="I419" s="11"/>
      <c r="J419" s="11"/>
      <c r="K419" s="11"/>
      <c r="L419" s="11"/>
      <c r="M419" s="4"/>
    </row>
    <row r="420" spans="1:13" x14ac:dyDescent="0.25">
      <c r="A420" s="11"/>
      <c r="B420" s="9"/>
      <c r="C420" s="9"/>
      <c r="D420" s="9"/>
      <c r="E420" s="9"/>
      <c r="F420" s="9"/>
      <c r="G420" s="9"/>
      <c r="H420" s="9"/>
      <c r="I420" s="11"/>
      <c r="J420" s="11"/>
      <c r="K420" s="11"/>
      <c r="L420" s="11"/>
      <c r="M420" s="4"/>
    </row>
    <row r="421" spans="1:13" x14ac:dyDescent="0.25">
      <c r="A421" s="11"/>
      <c r="B421" s="9"/>
      <c r="C421" s="9"/>
      <c r="D421" s="9"/>
      <c r="E421" s="9"/>
      <c r="F421" s="9"/>
      <c r="G421" s="9"/>
      <c r="H421" s="9"/>
      <c r="I421" s="11"/>
      <c r="J421" s="11"/>
      <c r="K421" s="11"/>
      <c r="L421" s="11"/>
      <c r="M421" s="4"/>
    </row>
    <row r="422" spans="1:13" x14ac:dyDescent="0.25">
      <c r="A422" s="11"/>
      <c r="B422" s="9"/>
      <c r="C422" s="9"/>
      <c r="D422" s="9"/>
      <c r="E422" s="9"/>
      <c r="F422" s="9"/>
      <c r="G422" s="9"/>
      <c r="H422" s="9"/>
      <c r="I422" s="11"/>
      <c r="J422" s="11"/>
      <c r="K422" s="11"/>
      <c r="L422" s="11"/>
      <c r="M422" s="4"/>
    </row>
    <row r="423" spans="1:13" x14ac:dyDescent="0.25">
      <c r="A423" s="11"/>
      <c r="B423" s="9"/>
      <c r="C423" s="9"/>
      <c r="D423" s="9"/>
      <c r="E423" s="9"/>
      <c r="F423" s="9"/>
      <c r="G423" s="9"/>
      <c r="H423" s="9"/>
      <c r="I423" s="11"/>
      <c r="J423" s="11"/>
      <c r="K423" s="11"/>
      <c r="L423" s="11"/>
      <c r="M423" s="4"/>
    </row>
    <row r="424" spans="1:13" x14ac:dyDescent="0.25">
      <c r="A424" s="11"/>
      <c r="B424" s="9"/>
      <c r="C424" s="9"/>
      <c r="D424" s="9"/>
      <c r="E424" s="9"/>
      <c r="F424" s="9"/>
      <c r="G424" s="9"/>
      <c r="H424" s="9"/>
      <c r="I424" s="11"/>
      <c r="J424" s="11"/>
      <c r="K424" s="11"/>
      <c r="L424" s="11"/>
      <c r="M424" s="4"/>
    </row>
    <row r="425" spans="1:13" x14ac:dyDescent="0.25">
      <c r="A425" s="11"/>
      <c r="B425" s="9"/>
      <c r="C425" s="9"/>
      <c r="D425" s="9"/>
      <c r="E425" s="9"/>
      <c r="F425" s="9"/>
      <c r="G425" s="9"/>
      <c r="H425" s="9"/>
      <c r="I425" s="11"/>
      <c r="J425" s="11"/>
      <c r="K425" s="11"/>
      <c r="L425" s="11"/>
      <c r="M425" s="4"/>
    </row>
    <row r="426" spans="1:13" x14ac:dyDescent="0.25">
      <c r="A426" s="11"/>
      <c r="B426" s="9"/>
      <c r="C426" s="9"/>
      <c r="D426" s="9"/>
      <c r="E426" s="9"/>
      <c r="F426" s="9"/>
      <c r="G426" s="9"/>
      <c r="H426" s="9"/>
      <c r="I426" s="11"/>
      <c r="J426" s="11"/>
      <c r="K426" s="11"/>
      <c r="L426" s="11"/>
      <c r="M426" s="4"/>
    </row>
    <row r="427" spans="1:13" x14ac:dyDescent="0.25">
      <c r="A427" s="11"/>
      <c r="B427" s="9"/>
      <c r="C427" s="9"/>
      <c r="D427" s="9"/>
      <c r="E427" s="9"/>
      <c r="F427" s="9"/>
      <c r="G427" s="9"/>
      <c r="H427" s="9"/>
      <c r="I427" s="11"/>
      <c r="J427" s="11"/>
      <c r="K427" s="11"/>
      <c r="L427" s="11"/>
      <c r="M427" s="4"/>
    </row>
    <row r="428" spans="1:13" x14ac:dyDescent="0.25">
      <c r="A428" s="11"/>
      <c r="B428" s="9"/>
      <c r="C428" s="9"/>
      <c r="D428" s="9"/>
      <c r="E428" s="9"/>
      <c r="F428" s="9"/>
      <c r="G428" s="9"/>
      <c r="H428" s="9"/>
      <c r="I428" s="11"/>
      <c r="J428" s="11"/>
      <c r="K428" s="11"/>
      <c r="L428" s="11"/>
      <c r="M428" s="4"/>
    </row>
    <row r="429" spans="1:13" x14ac:dyDescent="0.25">
      <c r="A429" s="11"/>
      <c r="B429" s="9"/>
      <c r="C429" s="9"/>
      <c r="D429" s="9"/>
      <c r="E429" s="9"/>
      <c r="F429" s="9"/>
      <c r="G429" s="9"/>
      <c r="H429" s="9"/>
      <c r="I429" s="11"/>
      <c r="J429" s="11"/>
      <c r="K429" s="11"/>
      <c r="L429" s="11"/>
      <c r="M429" s="4"/>
    </row>
    <row r="430" spans="1:13" x14ac:dyDescent="0.25">
      <c r="A430" s="11"/>
      <c r="B430" s="9"/>
      <c r="C430" s="9"/>
      <c r="D430" s="9"/>
      <c r="E430" s="9"/>
      <c r="F430" s="9"/>
      <c r="G430" s="9"/>
      <c r="H430" s="9"/>
      <c r="I430" s="11"/>
      <c r="J430" s="11"/>
      <c r="K430" s="11"/>
      <c r="L430" s="11"/>
      <c r="M430" s="4"/>
    </row>
    <row r="431" spans="1:13" x14ac:dyDescent="0.25">
      <c r="A431" s="11"/>
      <c r="B431" s="9"/>
      <c r="C431" s="9"/>
      <c r="D431" s="9"/>
      <c r="E431" s="9"/>
      <c r="F431" s="9"/>
      <c r="G431" s="9"/>
      <c r="H431" s="9"/>
      <c r="I431" s="11"/>
      <c r="J431" s="11"/>
      <c r="K431" s="11"/>
      <c r="L431" s="11"/>
      <c r="M431" s="4"/>
    </row>
    <row r="432" spans="1:13" x14ac:dyDescent="0.25">
      <c r="A432" s="11"/>
      <c r="B432" s="9"/>
      <c r="C432" s="9"/>
      <c r="D432" s="9"/>
      <c r="E432" s="9"/>
      <c r="F432" s="9"/>
      <c r="G432" s="9"/>
      <c r="H432" s="9"/>
      <c r="I432" s="11"/>
      <c r="J432" s="11"/>
      <c r="K432" s="11"/>
      <c r="L432" s="11"/>
      <c r="M432" s="4"/>
    </row>
    <row r="433" spans="1:13" x14ac:dyDescent="0.25">
      <c r="A433" s="11"/>
      <c r="B433" s="9"/>
      <c r="C433" s="9"/>
      <c r="D433" s="9"/>
      <c r="E433" s="9"/>
      <c r="F433" s="9"/>
      <c r="G433" s="9"/>
      <c r="H433" s="9"/>
      <c r="I433" s="11"/>
      <c r="J433" s="11"/>
      <c r="K433" s="11"/>
      <c r="L433" s="11"/>
      <c r="M433" s="4"/>
    </row>
    <row r="434" spans="1:13" x14ac:dyDescent="0.25">
      <c r="A434" s="11"/>
      <c r="B434" s="9"/>
      <c r="C434" s="9"/>
      <c r="D434" s="9"/>
      <c r="E434" s="9"/>
      <c r="F434" s="9"/>
      <c r="G434" s="9"/>
      <c r="H434" s="9"/>
      <c r="I434" s="11"/>
      <c r="J434" s="11"/>
      <c r="K434" s="11"/>
      <c r="L434" s="11"/>
      <c r="M434" s="4"/>
    </row>
    <row r="435" spans="1:13" x14ac:dyDescent="0.25">
      <c r="A435" s="11"/>
      <c r="B435" s="9"/>
      <c r="C435" s="9"/>
      <c r="D435" s="9"/>
      <c r="E435" s="9"/>
      <c r="F435" s="9"/>
      <c r="G435" s="9"/>
      <c r="H435" s="9"/>
      <c r="I435" s="11"/>
      <c r="J435" s="11"/>
      <c r="K435" s="11"/>
      <c r="L435" s="11"/>
      <c r="M435" s="4"/>
    </row>
    <row r="436" spans="1:13" x14ac:dyDescent="0.25">
      <c r="A436" s="11"/>
      <c r="B436" s="9"/>
      <c r="C436" s="9"/>
      <c r="D436" s="9"/>
      <c r="E436" s="9"/>
      <c r="F436" s="9"/>
      <c r="G436" s="9"/>
      <c r="H436" s="9"/>
      <c r="I436" s="11"/>
      <c r="J436" s="11"/>
      <c r="K436" s="11"/>
      <c r="L436" s="11"/>
      <c r="M436" s="4"/>
    </row>
    <row r="437" spans="1:13" x14ac:dyDescent="0.25">
      <c r="A437" s="11"/>
      <c r="B437" s="9"/>
      <c r="C437" s="9"/>
      <c r="D437" s="9"/>
      <c r="E437" s="9"/>
      <c r="F437" s="9"/>
      <c r="G437" s="9"/>
      <c r="H437" s="9"/>
      <c r="I437" s="11"/>
      <c r="J437" s="11"/>
      <c r="K437" s="11"/>
      <c r="L437" s="11"/>
      <c r="M437" s="4"/>
    </row>
    <row r="438" spans="1:13" x14ac:dyDescent="0.25">
      <c r="A438" s="11"/>
      <c r="B438" s="9"/>
      <c r="C438" s="9"/>
      <c r="D438" s="9"/>
      <c r="E438" s="9"/>
      <c r="F438" s="9"/>
      <c r="G438" s="9"/>
      <c r="H438" s="9"/>
      <c r="I438" s="11"/>
      <c r="J438" s="11"/>
      <c r="K438" s="11"/>
      <c r="L438" s="11"/>
      <c r="M438" s="4"/>
    </row>
    <row r="439" spans="1:13" x14ac:dyDescent="0.25">
      <c r="A439" s="11"/>
      <c r="B439" s="9"/>
      <c r="C439" s="9"/>
      <c r="D439" s="9"/>
      <c r="E439" s="9"/>
      <c r="F439" s="9"/>
      <c r="G439" s="9"/>
      <c r="H439" s="9"/>
      <c r="I439" s="11"/>
      <c r="J439" s="11"/>
      <c r="K439" s="11"/>
      <c r="L439" s="11"/>
      <c r="M439" s="4"/>
    </row>
    <row r="440" spans="1:13" x14ac:dyDescent="0.25">
      <c r="A440" s="11"/>
      <c r="B440" s="9"/>
      <c r="C440" s="9"/>
      <c r="D440" s="9"/>
      <c r="E440" s="9"/>
      <c r="F440" s="9"/>
      <c r="G440" s="9"/>
      <c r="H440" s="9"/>
      <c r="I440" s="11"/>
      <c r="J440" s="11"/>
      <c r="K440" s="11"/>
      <c r="L440" s="11"/>
      <c r="M440" s="4"/>
    </row>
    <row r="441" spans="1:13" x14ac:dyDescent="0.25">
      <c r="A441" s="11"/>
      <c r="B441" s="9"/>
      <c r="C441" s="9"/>
      <c r="D441" s="9"/>
      <c r="E441" s="9"/>
      <c r="F441" s="9"/>
      <c r="G441" s="9"/>
      <c r="H441" s="9"/>
      <c r="I441" s="11"/>
      <c r="J441" s="11"/>
      <c r="K441" s="11"/>
      <c r="L441" s="11"/>
      <c r="M441" s="4"/>
    </row>
    <row r="442" spans="1:13" x14ac:dyDescent="0.25">
      <c r="A442" s="11"/>
      <c r="B442" s="9"/>
      <c r="C442" s="9"/>
      <c r="D442" s="9"/>
      <c r="E442" s="9"/>
      <c r="F442" s="9"/>
      <c r="G442" s="9"/>
      <c r="H442" s="9"/>
      <c r="I442" s="11"/>
      <c r="J442" s="11"/>
      <c r="K442" s="11"/>
      <c r="L442" s="11"/>
      <c r="M442" s="4"/>
    </row>
    <row r="443" spans="1:13" x14ac:dyDescent="0.25">
      <c r="A443" s="11"/>
      <c r="B443" s="9"/>
      <c r="C443" s="9"/>
      <c r="D443" s="9"/>
      <c r="E443" s="9"/>
      <c r="F443" s="9"/>
      <c r="G443" s="9"/>
      <c r="H443" s="9"/>
      <c r="I443" s="11"/>
      <c r="J443" s="11"/>
      <c r="K443" s="11"/>
      <c r="L443" s="11"/>
      <c r="M443" s="4"/>
    </row>
    <row r="444" spans="1:13" x14ac:dyDescent="0.25">
      <c r="A444" s="11"/>
      <c r="B444" s="9"/>
      <c r="C444" s="9"/>
      <c r="D444" s="9"/>
      <c r="E444" s="9"/>
      <c r="F444" s="9"/>
      <c r="G444" s="9"/>
      <c r="H444" s="9"/>
      <c r="I444" s="11"/>
      <c r="J444" s="11"/>
      <c r="K444" s="11"/>
      <c r="L444" s="11"/>
      <c r="M444" s="4"/>
    </row>
    <row r="445" spans="1:13" x14ac:dyDescent="0.25">
      <c r="A445" s="11"/>
      <c r="B445" s="9"/>
      <c r="C445" s="9"/>
      <c r="D445" s="9"/>
      <c r="E445" s="9"/>
      <c r="F445" s="9"/>
      <c r="G445" s="9"/>
      <c r="H445" s="9"/>
      <c r="I445" s="11"/>
      <c r="J445" s="11"/>
      <c r="K445" s="11"/>
      <c r="L445" s="11"/>
      <c r="M445" s="4"/>
    </row>
    <row r="446" spans="1:13" x14ac:dyDescent="0.25">
      <c r="A446" s="11"/>
      <c r="B446" s="9"/>
      <c r="C446" s="9"/>
      <c r="D446" s="9"/>
      <c r="E446" s="9"/>
      <c r="F446" s="9"/>
      <c r="G446" s="9"/>
      <c r="H446" s="9"/>
      <c r="I446" s="11"/>
      <c r="J446" s="11"/>
      <c r="K446" s="11"/>
      <c r="L446" s="11"/>
      <c r="M446" s="4"/>
    </row>
    <row r="447" spans="1:13" x14ac:dyDescent="0.25">
      <c r="A447" s="11"/>
      <c r="B447" s="9"/>
      <c r="C447" s="9"/>
      <c r="D447" s="9"/>
      <c r="E447" s="9"/>
      <c r="F447" s="9"/>
      <c r="G447" s="9"/>
      <c r="H447" s="9"/>
      <c r="I447" s="11"/>
      <c r="J447" s="11"/>
      <c r="K447" s="11"/>
      <c r="L447" s="11"/>
      <c r="M447" s="4"/>
    </row>
    <row r="448" spans="1:13" x14ac:dyDescent="0.25">
      <c r="A448" s="11"/>
      <c r="B448" s="9"/>
      <c r="C448" s="9"/>
      <c r="D448" s="9"/>
      <c r="E448" s="9"/>
      <c r="F448" s="9"/>
      <c r="G448" s="9"/>
      <c r="H448" s="9"/>
      <c r="I448" s="11"/>
      <c r="J448" s="11"/>
      <c r="K448" s="11"/>
      <c r="L448" s="11"/>
      <c r="M448" s="4"/>
    </row>
    <row r="449" spans="1:13" x14ac:dyDescent="0.25">
      <c r="A449" s="11"/>
      <c r="B449" s="9"/>
      <c r="C449" s="9"/>
      <c r="D449" s="9"/>
      <c r="E449" s="9"/>
      <c r="F449" s="9"/>
      <c r="G449" s="9"/>
      <c r="H449" s="9"/>
      <c r="I449" s="11"/>
      <c r="J449" s="11"/>
      <c r="K449" s="11"/>
      <c r="L449" s="11"/>
      <c r="M449" s="4"/>
    </row>
    <row r="450" spans="1:13" x14ac:dyDescent="0.25">
      <c r="A450" s="11"/>
      <c r="B450" s="9"/>
      <c r="C450" s="9"/>
      <c r="D450" s="9"/>
      <c r="E450" s="9"/>
      <c r="F450" s="9"/>
      <c r="G450" s="9"/>
      <c r="H450" s="9"/>
      <c r="I450" s="11"/>
      <c r="J450" s="11"/>
      <c r="K450" s="11"/>
      <c r="L450" s="11"/>
      <c r="M450" s="4"/>
    </row>
    <row r="451" spans="1:13" x14ac:dyDescent="0.25">
      <c r="A451" s="11"/>
      <c r="B451" s="9"/>
      <c r="C451" s="9"/>
      <c r="D451" s="9"/>
      <c r="E451" s="9"/>
      <c r="F451" s="9"/>
      <c r="G451" s="9"/>
      <c r="H451" s="9"/>
      <c r="I451" s="11"/>
      <c r="J451" s="11"/>
      <c r="K451" s="11"/>
      <c r="L451" s="11"/>
      <c r="M451" s="4"/>
    </row>
    <row r="452" spans="1:13" x14ac:dyDescent="0.25">
      <c r="A452" s="11"/>
      <c r="B452" s="9"/>
      <c r="C452" s="9"/>
      <c r="D452" s="9"/>
      <c r="E452" s="9"/>
      <c r="F452" s="9"/>
      <c r="G452" s="9"/>
      <c r="H452" s="9"/>
      <c r="I452" s="11"/>
      <c r="J452" s="11"/>
      <c r="K452" s="11"/>
      <c r="L452" s="11"/>
      <c r="M452" s="4"/>
    </row>
    <row r="453" spans="1:13" x14ac:dyDescent="0.25">
      <c r="A453" s="11"/>
      <c r="B453" s="9"/>
      <c r="C453" s="9"/>
      <c r="D453" s="9"/>
      <c r="E453" s="9"/>
      <c r="F453" s="9"/>
      <c r="G453" s="9"/>
      <c r="H453" s="9"/>
      <c r="I453" s="11"/>
      <c r="J453" s="11"/>
      <c r="K453" s="11"/>
      <c r="L453" s="11"/>
      <c r="M453" s="4"/>
    </row>
    <row r="454" spans="1:13" x14ac:dyDescent="0.25">
      <c r="A454" s="11"/>
      <c r="B454" s="9"/>
      <c r="C454" s="9"/>
      <c r="D454" s="9"/>
      <c r="E454" s="9"/>
      <c r="F454" s="9"/>
      <c r="G454" s="9"/>
      <c r="H454" s="9"/>
      <c r="I454" s="11"/>
      <c r="J454" s="11"/>
      <c r="K454" s="11"/>
      <c r="L454" s="11"/>
      <c r="M454" s="4"/>
    </row>
    <row r="455" spans="1:13" x14ac:dyDescent="0.25">
      <c r="A455" s="11"/>
      <c r="B455" s="9"/>
      <c r="C455" s="9"/>
      <c r="D455" s="9"/>
      <c r="E455" s="9"/>
      <c r="F455" s="9"/>
      <c r="G455" s="9"/>
      <c r="H455" s="9"/>
      <c r="I455" s="11"/>
      <c r="J455" s="11"/>
      <c r="K455" s="11"/>
      <c r="L455" s="11"/>
      <c r="M455" s="4"/>
    </row>
    <row r="456" spans="1:13" x14ac:dyDescent="0.25">
      <c r="A456" s="11"/>
      <c r="B456" s="9"/>
      <c r="C456" s="9"/>
      <c r="D456" s="9"/>
      <c r="E456" s="9"/>
      <c r="F456" s="9"/>
      <c r="G456" s="9"/>
      <c r="H456" s="9"/>
      <c r="I456" s="11"/>
      <c r="J456" s="11"/>
      <c r="K456" s="11"/>
      <c r="L456" s="11"/>
      <c r="M456" s="4"/>
    </row>
    <row r="457" spans="1:13" x14ac:dyDescent="0.25">
      <c r="A457" s="11"/>
      <c r="B457" s="9"/>
      <c r="C457" s="9"/>
      <c r="D457" s="9"/>
      <c r="E457" s="9"/>
      <c r="F457" s="9"/>
      <c r="G457" s="9"/>
      <c r="H457" s="9"/>
      <c r="I457" s="11"/>
      <c r="J457" s="11"/>
      <c r="K457" s="11"/>
      <c r="L457" s="11"/>
      <c r="M457" s="4"/>
    </row>
    <row r="458" spans="1:13" x14ac:dyDescent="0.25">
      <c r="A458" s="11"/>
      <c r="B458" s="9"/>
      <c r="C458" s="9"/>
      <c r="D458" s="9"/>
      <c r="E458" s="9"/>
      <c r="F458" s="9"/>
      <c r="G458" s="9"/>
      <c r="H458" s="9"/>
      <c r="I458" s="11"/>
      <c r="J458" s="11"/>
      <c r="K458" s="11"/>
      <c r="L458" s="11"/>
      <c r="M458" s="4"/>
    </row>
    <row r="459" spans="1:13" x14ac:dyDescent="0.25">
      <c r="A459" s="11"/>
      <c r="B459" s="9"/>
      <c r="C459" s="9"/>
      <c r="D459" s="9"/>
      <c r="E459" s="9"/>
      <c r="F459" s="9"/>
      <c r="G459" s="9"/>
      <c r="H459" s="9"/>
      <c r="I459" s="11"/>
      <c r="J459" s="11"/>
      <c r="K459" s="11"/>
      <c r="L459" s="11"/>
      <c r="M459" s="4"/>
    </row>
    <row r="460" spans="1:13" x14ac:dyDescent="0.25">
      <c r="A460" s="11"/>
      <c r="B460" s="9"/>
      <c r="C460" s="9"/>
      <c r="D460" s="9"/>
      <c r="E460" s="9"/>
      <c r="F460" s="9"/>
      <c r="G460" s="9"/>
      <c r="H460" s="9"/>
      <c r="I460" s="11"/>
      <c r="J460" s="11"/>
      <c r="K460" s="11"/>
      <c r="L460" s="11"/>
      <c r="M460" s="4"/>
    </row>
    <row r="461" spans="1:13" x14ac:dyDescent="0.25">
      <c r="A461" s="11"/>
      <c r="B461" s="9"/>
      <c r="C461" s="9"/>
      <c r="D461" s="9"/>
      <c r="E461" s="9"/>
      <c r="F461" s="9"/>
      <c r="G461" s="9"/>
      <c r="H461" s="9"/>
      <c r="I461" s="11"/>
      <c r="J461" s="11"/>
      <c r="K461" s="11"/>
      <c r="L461" s="11"/>
      <c r="M461" s="4"/>
    </row>
    <row r="462" spans="1:13" x14ac:dyDescent="0.25">
      <c r="A462" s="11"/>
      <c r="B462" s="9"/>
      <c r="C462" s="9"/>
      <c r="D462" s="9"/>
      <c r="E462" s="9"/>
      <c r="F462" s="9"/>
      <c r="G462" s="9"/>
      <c r="H462" s="9"/>
      <c r="I462" s="11"/>
      <c r="J462" s="11"/>
      <c r="K462" s="11"/>
      <c r="L462" s="11"/>
      <c r="M462" s="4"/>
    </row>
    <row r="463" spans="1:13" x14ac:dyDescent="0.25">
      <c r="A463" s="11"/>
      <c r="B463" s="9"/>
      <c r="C463" s="9"/>
      <c r="D463" s="9"/>
      <c r="E463" s="9"/>
      <c r="F463" s="9"/>
      <c r="G463" s="9"/>
      <c r="H463" s="9"/>
      <c r="I463" s="11"/>
      <c r="J463" s="11"/>
      <c r="K463" s="11"/>
      <c r="L463" s="11"/>
      <c r="M463" s="4"/>
    </row>
    <row r="464" spans="1:13" x14ac:dyDescent="0.25">
      <c r="A464" s="11"/>
      <c r="B464" s="9"/>
      <c r="C464" s="9"/>
      <c r="D464" s="9"/>
      <c r="E464" s="9"/>
      <c r="F464" s="9"/>
      <c r="G464" s="9"/>
      <c r="H464" s="9"/>
      <c r="I464" s="11"/>
      <c r="J464" s="11"/>
      <c r="K464" s="11"/>
      <c r="L464" s="11"/>
      <c r="M464" s="4"/>
    </row>
    <row r="465" spans="1:13" x14ac:dyDescent="0.25">
      <c r="A465" s="11"/>
      <c r="B465" s="9"/>
      <c r="C465" s="9"/>
      <c r="D465" s="9"/>
      <c r="E465" s="9"/>
      <c r="F465" s="9"/>
      <c r="G465" s="9"/>
      <c r="H465" s="9"/>
      <c r="I465" s="11"/>
      <c r="J465" s="11"/>
      <c r="K465" s="11"/>
      <c r="L465" s="11"/>
      <c r="M465" s="4"/>
    </row>
    <row r="466" spans="1:13" x14ac:dyDescent="0.25">
      <c r="A466" s="11"/>
      <c r="B466" s="9"/>
      <c r="C466" s="9"/>
      <c r="D466" s="9"/>
      <c r="E466" s="9"/>
      <c r="F466" s="9"/>
      <c r="G466" s="9"/>
      <c r="H466" s="9"/>
      <c r="I466" s="11"/>
      <c r="J466" s="11"/>
      <c r="K466" s="11"/>
      <c r="L466" s="11"/>
      <c r="M466" s="4"/>
    </row>
    <row r="467" spans="1:13" x14ac:dyDescent="0.25">
      <c r="A467" s="11"/>
      <c r="B467" s="9"/>
      <c r="C467" s="9"/>
      <c r="D467" s="9"/>
      <c r="E467" s="9"/>
      <c r="F467" s="9"/>
      <c r="G467" s="9"/>
      <c r="H467" s="9"/>
      <c r="I467" s="11"/>
      <c r="J467" s="11"/>
      <c r="K467" s="11"/>
      <c r="L467" s="11"/>
      <c r="M467" s="4"/>
    </row>
    <row r="468" spans="1:13" x14ac:dyDescent="0.25">
      <c r="A468" s="11"/>
      <c r="B468" s="9"/>
      <c r="C468" s="9"/>
      <c r="D468" s="9"/>
      <c r="E468" s="9"/>
      <c r="F468" s="9"/>
      <c r="G468" s="9"/>
      <c r="H468" s="9"/>
      <c r="I468" s="11"/>
      <c r="J468" s="11"/>
      <c r="K468" s="11"/>
      <c r="L468" s="11"/>
      <c r="M468" s="4"/>
    </row>
    <row r="469" spans="1:13" x14ac:dyDescent="0.25">
      <c r="A469" s="11"/>
      <c r="B469" s="9"/>
      <c r="C469" s="9"/>
      <c r="D469" s="9"/>
      <c r="E469" s="9"/>
      <c r="F469" s="9"/>
      <c r="G469" s="9"/>
      <c r="H469" s="9"/>
      <c r="I469" s="11"/>
      <c r="J469" s="11"/>
      <c r="K469" s="11"/>
      <c r="L469" s="11"/>
      <c r="M469" s="4"/>
    </row>
    <row r="470" spans="1:13" x14ac:dyDescent="0.25">
      <c r="A470" s="11"/>
      <c r="B470" s="9"/>
      <c r="C470" s="9"/>
      <c r="D470" s="9"/>
      <c r="E470" s="9"/>
      <c r="F470" s="9"/>
      <c r="G470" s="9"/>
      <c r="H470" s="9"/>
      <c r="I470" s="11"/>
      <c r="J470" s="11"/>
      <c r="K470" s="11"/>
      <c r="L470" s="11"/>
      <c r="M470" s="4"/>
    </row>
    <row r="471" spans="1:13" x14ac:dyDescent="0.25">
      <c r="A471" s="11"/>
      <c r="B471" s="9"/>
      <c r="C471" s="9"/>
      <c r="D471" s="9"/>
      <c r="E471" s="9"/>
      <c r="F471" s="9"/>
      <c r="G471" s="9"/>
      <c r="H471" s="9"/>
      <c r="I471" s="11"/>
      <c r="J471" s="11"/>
      <c r="K471" s="11"/>
      <c r="L471" s="11"/>
      <c r="M471" s="4"/>
    </row>
    <row r="472" spans="1:13" x14ac:dyDescent="0.25">
      <c r="A472" s="11"/>
      <c r="B472" s="9"/>
      <c r="C472" s="9"/>
      <c r="D472" s="9"/>
      <c r="E472" s="9"/>
      <c r="F472" s="9"/>
      <c r="G472" s="9"/>
      <c r="H472" s="9"/>
      <c r="I472" s="11"/>
      <c r="J472" s="11"/>
      <c r="K472" s="11"/>
      <c r="L472" s="11"/>
      <c r="M472" s="4"/>
    </row>
    <row r="473" spans="1:13" x14ac:dyDescent="0.25">
      <c r="A473" s="11"/>
      <c r="B473" s="9"/>
      <c r="C473" s="9"/>
      <c r="D473" s="9"/>
      <c r="E473" s="9"/>
      <c r="F473" s="9"/>
      <c r="G473" s="9"/>
      <c r="H473" s="9"/>
      <c r="I473" s="11"/>
      <c r="J473" s="11"/>
      <c r="K473" s="11"/>
      <c r="L473" s="11"/>
      <c r="M473" s="4"/>
    </row>
    <row r="474" spans="1:13" x14ac:dyDescent="0.25">
      <c r="A474" s="11"/>
      <c r="B474" s="9"/>
      <c r="C474" s="9"/>
      <c r="D474" s="9"/>
      <c r="E474" s="9"/>
      <c r="F474" s="9"/>
      <c r="G474" s="9"/>
      <c r="H474" s="9"/>
      <c r="I474" s="11"/>
      <c r="J474" s="11"/>
      <c r="K474" s="11"/>
      <c r="L474" s="11"/>
      <c r="M474" s="4"/>
    </row>
    <row r="475" spans="1:13" x14ac:dyDescent="0.25">
      <c r="A475" s="11"/>
      <c r="B475" s="9"/>
      <c r="C475" s="9"/>
      <c r="D475" s="9"/>
      <c r="E475" s="9"/>
      <c r="F475" s="9"/>
      <c r="G475" s="9"/>
      <c r="H475" s="9"/>
      <c r="I475" s="11"/>
      <c r="J475" s="11"/>
      <c r="K475" s="11"/>
      <c r="L475" s="11"/>
      <c r="M475" s="4"/>
    </row>
    <row r="476" spans="1:13" x14ac:dyDescent="0.25">
      <c r="A476" s="11"/>
      <c r="B476" s="9"/>
      <c r="C476" s="9"/>
      <c r="D476" s="9"/>
      <c r="E476" s="9"/>
      <c r="F476" s="9"/>
      <c r="G476" s="9"/>
      <c r="H476" s="9"/>
      <c r="I476" s="11"/>
      <c r="J476" s="11"/>
      <c r="K476" s="11"/>
      <c r="L476" s="11"/>
      <c r="M476" s="4"/>
    </row>
    <row r="477" spans="1:13" x14ac:dyDescent="0.25">
      <c r="A477" s="11"/>
      <c r="B477" s="9"/>
      <c r="C477" s="9"/>
      <c r="D477" s="9"/>
      <c r="E477" s="9"/>
      <c r="F477" s="9"/>
      <c r="G477" s="9"/>
      <c r="H477" s="9"/>
      <c r="I477" s="11"/>
      <c r="J477" s="11"/>
      <c r="K477" s="11"/>
      <c r="L477" s="11"/>
      <c r="M477" s="4"/>
    </row>
    <row r="478" spans="1:13" x14ac:dyDescent="0.25">
      <c r="A478" s="11"/>
      <c r="B478" s="9"/>
      <c r="C478" s="9"/>
      <c r="D478" s="9"/>
      <c r="E478" s="9"/>
      <c r="F478" s="9"/>
      <c r="G478" s="9"/>
      <c r="H478" s="9"/>
      <c r="I478" s="11"/>
      <c r="J478" s="11"/>
      <c r="K478" s="11"/>
      <c r="L478" s="11"/>
      <c r="M478" s="4"/>
    </row>
    <row r="479" spans="1:13" x14ac:dyDescent="0.25">
      <c r="A479" s="11"/>
      <c r="B479" s="9"/>
      <c r="C479" s="9"/>
      <c r="D479" s="9"/>
      <c r="E479" s="9"/>
      <c r="F479" s="9"/>
      <c r="G479" s="9"/>
      <c r="H479" s="9"/>
      <c r="I479" s="11"/>
      <c r="J479" s="11"/>
      <c r="K479" s="11"/>
      <c r="L479" s="11"/>
      <c r="M479" s="4"/>
    </row>
    <row r="480" spans="1:13" x14ac:dyDescent="0.25">
      <c r="A480" s="11"/>
      <c r="B480" s="9"/>
      <c r="C480" s="9"/>
      <c r="D480" s="9"/>
      <c r="E480" s="9"/>
      <c r="F480" s="9"/>
      <c r="G480" s="9"/>
      <c r="H480" s="9"/>
      <c r="I480" s="11"/>
      <c r="J480" s="11"/>
      <c r="K480" s="11"/>
      <c r="L480" s="11"/>
      <c r="M480" s="4"/>
    </row>
    <row r="481" spans="1:13" x14ac:dyDescent="0.25">
      <c r="A481" s="11"/>
      <c r="B481" s="9"/>
      <c r="C481" s="9"/>
      <c r="D481" s="9"/>
      <c r="E481" s="9"/>
      <c r="F481" s="9"/>
      <c r="G481" s="9"/>
      <c r="H481" s="9"/>
      <c r="I481" s="11"/>
      <c r="J481" s="11"/>
      <c r="K481" s="11"/>
      <c r="L481" s="11"/>
      <c r="M481" s="4"/>
    </row>
    <row r="482" spans="1:13" x14ac:dyDescent="0.25">
      <c r="A482" s="11"/>
      <c r="B482" s="9"/>
      <c r="C482" s="9"/>
      <c r="D482" s="9"/>
      <c r="E482" s="9"/>
      <c r="F482" s="9"/>
      <c r="G482" s="9"/>
      <c r="H482" s="9"/>
      <c r="I482" s="11"/>
      <c r="J482" s="11"/>
      <c r="K482" s="11"/>
      <c r="L482" s="11"/>
      <c r="M482" s="4"/>
    </row>
    <row r="483" spans="1:13" x14ac:dyDescent="0.25">
      <c r="A483" s="11"/>
      <c r="B483" s="9"/>
      <c r="C483" s="9"/>
      <c r="D483" s="9"/>
      <c r="E483" s="9"/>
      <c r="F483" s="9"/>
      <c r="G483" s="9"/>
      <c r="H483" s="9"/>
      <c r="I483" s="11"/>
      <c r="J483" s="11"/>
      <c r="K483" s="11"/>
      <c r="L483" s="11"/>
      <c r="M483" s="4"/>
    </row>
    <row r="484" spans="1:13" x14ac:dyDescent="0.25">
      <c r="A484" s="11"/>
      <c r="B484" s="9"/>
      <c r="C484" s="9"/>
      <c r="D484" s="9"/>
      <c r="E484" s="9"/>
      <c r="F484" s="9"/>
      <c r="G484" s="9"/>
      <c r="H484" s="9"/>
      <c r="I484" s="11"/>
      <c r="J484" s="11"/>
      <c r="K484" s="11"/>
      <c r="L484" s="11"/>
      <c r="M484" s="4"/>
    </row>
    <row r="485" spans="1:13" x14ac:dyDescent="0.25">
      <c r="A485" s="11"/>
      <c r="B485" s="9"/>
      <c r="C485" s="9"/>
      <c r="D485" s="9"/>
      <c r="E485" s="9"/>
      <c r="F485" s="9"/>
      <c r="G485" s="9"/>
      <c r="H485" s="9"/>
      <c r="I485" s="11"/>
      <c r="J485" s="11"/>
      <c r="K485" s="11"/>
      <c r="L485" s="11"/>
      <c r="M485" s="4"/>
    </row>
    <row r="486" spans="1:13" x14ac:dyDescent="0.25">
      <c r="A486" s="11"/>
      <c r="B486" s="9"/>
      <c r="C486" s="9"/>
      <c r="D486" s="9"/>
      <c r="E486" s="9"/>
      <c r="F486" s="9"/>
      <c r="G486" s="9"/>
      <c r="H486" s="9"/>
      <c r="I486" s="11"/>
      <c r="J486" s="11"/>
      <c r="K486" s="11"/>
      <c r="L486" s="11"/>
      <c r="M486" s="4"/>
    </row>
    <row r="487" spans="1:13" x14ac:dyDescent="0.25">
      <c r="A487" s="11"/>
      <c r="B487" s="9"/>
      <c r="C487" s="9"/>
      <c r="D487" s="9"/>
      <c r="E487" s="9"/>
      <c r="F487" s="9"/>
      <c r="G487" s="9"/>
      <c r="H487" s="9"/>
      <c r="I487" s="11"/>
      <c r="J487" s="11"/>
      <c r="K487" s="11"/>
      <c r="L487" s="11"/>
      <c r="M487" s="4"/>
    </row>
    <row r="488" spans="1:13" x14ac:dyDescent="0.25">
      <c r="A488" s="11"/>
      <c r="B488" s="9"/>
      <c r="C488" s="9"/>
      <c r="D488" s="9"/>
      <c r="E488" s="9"/>
      <c r="F488" s="9"/>
      <c r="G488" s="9"/>
      <c r="H488" s="9"/>
      <c r="I488" s="11"/>
      <c r="J488" s="11"/>
      <c r="K488" s="11"/>
      <c r="L488" s="11"/>
      <c r="M488" s="4"/>
    </row>
    <row r="489" spans="1:13" x14ac:dyDescent="0.25">
      <c r="A489" s="11"/>
      <c r="B489" s="9"/>
      <c r="C489" s="9"/>
      <c r="D489" s="9"/>
      <c r="E489" s="9"/>
      <c r="F489" s="9"/>
      <c r="G489" s="9"/>
      <c r="H489" s="9"/>
      <c r="I489" s="11"/>
      <c r="J489" s="11"/>
      <c r="K489" s="11"/>
      <c r="L489" s="11"/>
      <c r="M489" s="4"/>
    </row>
    <row r="490" spans="1:13" x14ac:dyDescent="0.25">
      <c r="A490" s="11"/>
      <c r="B490" s="9"/>
      <c r="C490" s="9"/>
      <c r="D490" s="9"/>
      <c r="E490" s="9"/>
      <c r="F490" s="9"/>
      <c r="G490" s="9"/>
      <c r="H490" s="9"/>
      <c r="I490" s="11"/>
      <c r="J490" s="11"/>
      <c r="K490" s="11"/>
      <c r="L490" s="11"/>
      <c r="M490" s="4"/>
    </row>
    <row r="491" spans="1:13" x14ac:dyDescent="0.25">
      <c r="A491" s="11"/>
      <c r="B491" s="9"/>
      <c r="C491" s="9"/>
      <c r="D491" s="9"/>
      <c r="E491" s="9"/>
      <c r="F491" s="9"/>
      <c r="G491" s="9"/>
      <c r="H491" s="9"/>
      <c r="I491" s="11"/>
      <c r="J491" s="11"/>
      <c r="K491" s="11"/>
      <c r="L491" s="11"/>
      <c r="M491" s="4"/>
    </row>
    <row r="492" spans="1:13" x14ac:dyDescent="0.25">
      <c r="A492" s="11"/>
      <c r="B492" s="9"/>
      <c r="C492" s="9"/>
      <c r="D492" s="9"/>
      <c r="E492" s="9"/>
      <c r="F492" s="9"/>
      <c r="G492" s="9"/>
      <c r="H492" s="9"/>
      <c r="I492" s="11"/>
      <c r="J492" s="11"/>
      <c r="K492" s="11"/>
      <c r="L492" s="11"/>
      <c r="M492" s="4"/>
    </row>
    <row r="493" spans="1:13" x14ac:dyDescent="0.25">
      <c r="A493" s="11"/>
      <c r="B493" s="9"/>
      <c r="C493" s="9"/>
      <c r="D493" s="9"/>
      <c r="E493" s="9"/>
      <c r="F493" s="9"/>
      <c r="G493" s="9"/>
      <c r="H493" s="9"/>
      <c r="I493" s="11"/>
      <c r="J493" s="11"/>
      <c r="K493" s="11"/>
      <c r="L493" s="11"/>
      <c r="M493" s="4"/>
    </row>
    <row r="494" spans="1:13" x14ac:dyDescent="0.25">
      <c r="A494" s="11"/>
      <c r="B494" s="9"/>
      <c r="C494" s="9"/>
      <c r="D494" s="9"/>
      <c r="E494" s="9"/>
      <c r="F494" s="9"/>
      <c r="G494" s="9"/>
      <c r="H494" s="9"/>
      <c r="I494" s="11"/>
      <c r="J494" s="11"/>
      <c r="K494" s="11"/>
      <c r="L494" s="11"/>
      <c r="M494" s="4"/>
    </row>
    <row r="495" spans="1:13" x14ac:dyDescent="0.25">
      <c r="A495" s="11"/>
      <c r="B495" s="9"/>
      <c r="C495" s="9"/>
      <c r="D495" s="9"/>
      <c r="E495" s="9"/>
      <c r="F495" s="9"/>
      <c r="G495" s="9"/>
      <c r="H495" s="9"/>
      <c r="I495" s="11"/>
      <c r="J495" s="11"/>
      <c r="K495" s="11"/>
      <c r="L495" s="11"/>
      <c r="M495" s="4"/>
    </row>
    <row r="496" spans="1:13" x14ac:dyDescent="0.25">
      <c r="A496" s="11"/>
      <c r="B496" s="9"/>
      <c r="C496" s="9"/>
      <c r="D496" s="9"/>
      <c r="E496" s="9"/>
      <c r="F496" s="9"/>
      <c r="G496" s="9"/>
      <c r="H496" s="9"/>
      <c r="I496" s="11"/>
      <c r="J496" s="11"/>
      <c r="K496" s="11"/>
      <c r="L496" s="11"/>
      <c r="M496" s="4"/>
    </row>
    <row r="497" spans="1:13" x14ac:dyDescent="0.25">
      <c r="A497" s="11"/>
      <c r="B497" s="9"/>
      <c r="C497" s="9"/>
      <c r="D497" s="9"/>
      <c r="E497" s="9"/>
      <c r="F497" s="9"/>
      <c r="G497" s="9"/>
      <c r="H497" s="9"/>
      <c r="I497" s="11"/>
      <c r="J497" s="11"/>
      <c r="K497" s="11"/>
      <c r="L497" s="11"/>
      <c r="M497" s="4"/>
    </row>
    <row r="498" spans="1:13" x14ac:dyDescent="0.25">
      <c r="A498" s="11"/>
      <c r="B498" s="9"/>
      <c r="C498" s="9"/>
      <c r="D498" s="9"/>
      <c r="E498" s="9"/>
      <c r="F498" s="9"/>
      <c r="G498" s="9"/>
      <c r="H498" s="9"/>
      <c r="I498" s="11"/>
      <c r="J498" s="11"/>
      <c r="K498" s="11"/>
      <c r="L498" s="11"/>
      <c r="M498" s="4"/>
    </row>
    <row r="499" spans="1:13" x14ac:dyDescent="0.25">
      <c r="A499" s="11"/>
      <c r="B499" s="9"/>
      <c r="C499" s="9"/>
      <c r="D499" s="9"/>
      <c r="E499" s="9"/>
      <c r="F499" s="9"/>
      <c r="G499" s="9"/>
      <c r="H499" s="9"/>
      <c r="I499" s="11"/>
      <c r="J499" s="11"/>
      <c r="K499" s="11"/>
      <c r="L499" s="11"/>
      <c r="M499" s="4"/>
    </row>
    <row r="500" spans="1:13" x14ac:dyDescent="0.25">
      <c r="A500" s="11"/>
      <c r="B500" s="9"/>
      <c r="C500" s="9"/>
      <c r="D500" s="9"/>
      <c r="E500" s="9"/>
      <c r="F500" s="9"/>
      <c r="G500" s="9"/>
      <c r="H500" s="9"/>
      <c r="I500" s="11"/>
      <c r="J500" s="11"/>
      <c r="K500" s="11"/>
      <c r="L500" s="11"/>
      <c r="M500" s="4"/>
    </row>
    <row r="501" spans="1:13" x14ac:dyDescent="0.25">
      <c r="A501" s="11"/>
      <c r="B501" s="9"/>
      <c r="C501" s="9"/>
      <c r="D501" s="9"/>
      <c r="E501" s="9"/>
      <c r="F501" s="9"/>
      <c r="G501" s="9"/>
      <c r="H501" s="9"/>
      <c r="I501" s="11"/>
      <c r="J501" s="11"/>
      <c r="K501" s="11"/>
      <c r="L501" s="11"/>
      <c r="M501" s="4"/>
    </row>
    <row r="502" spans="1:13" x14ac:dyDescent="0.25">
      <c r="A502" s="11"/>
      <c r="B502" s="9"/>
      <c r="C502" s="9"/>
      <c r="D502" s="9"/>
      <c r="E502" s="9"/>
      <c r="F502" s="9"/>
      <c r="G502" s="9"/>
      <c r="H502" s="9"/>
      <c r="I502" s="11"/>
      <c r="J502" s="11"/>
      <c r="K502" s="11"/>
      <c r="L502" s="11"/>
      <c r="M502" s="4"/>
    </row>
    <row r="503" spans="1:13" x14ac:dyDescent="0.25">
      <c r="A503" s="11"/>
      <c r="B503" s="9"/>
      <c r="C503" s="9"/>
      <c r="D503" s="9"/>
      <c r="E503" s="9"/>
      <c r="F503" s="9"/>
      <c r="G503" s="9"/>
      <c r="H503" s="9"/>
      <c r="I503" s="11"/>
      <c r="J503" s="11"/>
      <c r="K503" s="11"/>
      <c r="L503" s="11"/>
      <c r="M503" s="4"/>
    </row>
    <row r="504" spans="1:13" x14ac:dyDescent="0.25">
      <c r="A504" s="11"/>
      <c r="B504" s="9"/>
      <c r="C504" s="9"/>
      <c r="D504" s="9"/>
      <c r="E504" s="9"/>
      <c r="F504" s="9"/>
      <c r="G504" s="9"/>
      <c r="H504" s="9"/>
      <c r="I504" s="11"/>
      <c r="J504" s="11"/>
      <c r="K504" s="11"/>
      <c r="L504" s="11"/>
      <c r="M504" s="4"/>
    </row>
    <row r="505" spans="1:13" x14ac:dyDescent="0.25">
      <c r="A505" s="11"/>
      <c r="B505" s="9"/>
      <c r="C505" s="9"/>
      <c r="D505" s="9"/>
      <c r="E505" s="9"/>
      <c r="F505" s="9"/>
      <c r="G505" s="9"/>
      <c r="H505" s="9"/>
      <c r="I505" s="11"/>
      <c r="J505" s="11"/>
      <c r="K505" s="11"/>
      <c r="L505" s="11"/>
      <c r="M505" s="4"/>
    </row>
    <row r="506" spans="1:13" x14ac:dyDescent="0.25">
      <c r="A506" s="11"/>
      <c r="B506" s="9"/>
      <c r="C506" s="9"/>
      <c r="D506" s="9"/>
      <c r="E506" s="9"/>
      <c r="F506" s="9"/>
      <c r="G506" s="9"/>
      <c r="H506" s="9"/>
      <c r="I506" s="11"/>
      <c r="J506" s="11"/>
      <c r="K506" s="11"/>
      <c r="L506" s="11"/>
      <c r="M506" s="4"/>
    </row>
    <row r="507" spans="1:13" x14ac:dyDescent="0.25">
      <c r="A507" s="11"/>
      <c r="B507" s="9"/>
      <c r="C507" s="9"/>
      <c r="D507" s="9"/>
      <c r="E507" s="9"/>
      <c r="F507" s="9"/>
      <c r="G507" s="9"/>
      <c r="H507" s="9"/>
      <c r="I507" s="11"/>
      <c r="J507" s="11"/>
      <c r="K507" s="11"/>
      <c r="L507" s="11"/>
      <c r="M507" s="4"/>
    </row>
    <row r="508" spans="1:13" x14ac:dyDescent="0.25">
      <c r="A508" s="11"/>
      <c r="B508" s="9"/>
      <c r="C508" s="9"/>
      <c r="D508" s="9"/>
      <c r="E508" s="9"/>
      <c r="F508" s="9"/>
      <c r="G508" s="9"/>
      <c r="H508" s="9"/>
      <c r="I508" s="11"/>
      <c r="J508" s="11"/>
      <c r="K508" s="11"/>
      <c r="L508" s="11"/>
      <c r="M508" s="4"/>
    </row>
    <row r="509" spans="1:13" x14ac:dyDescent="0.25">
      <c r="A509" s="11"/>
      <c r="B509" s="9"/>
      <c r="C509" s="9"/>
      <c r="D509" s="9"/>
      <c r="E509" s="9"/>
      <c r="F509" s="9"/>
      <c r="G509" s="9"/>
      <c r="H509" s="9"/>
      <c r="I509" s="11"/>
      <c r="J509" s="11"/>
      <c r="K509" s="11"/>
      <c r="L509" s="11"/>
      <c r="M509" s="4"/>
    </row>
    <row r="510" spans="1:13" x14ac:dyDescent="0.25">
      <c r="A510" s="11"/>
      <c r="B510" s="9"/>
      <c r="C510" s="9"/>
      <c r="D510" s="9"/>
      <c r="E510" s="9"/>
      <c r="F510" s="9"/>
      <c r="G510" s="9"/>
      <c r="H510" s="9"/>
      <c r="I510" s="11"/>
      <c r="J510" s="11"/>
      <c r="K510" s="11"/>
      <c r="L510" s="11"/>
      <c r="M510" s="4"/>
    </row>
    <row r="511" spans="1:13" x14ac:dyDescent="0.25">
      <c r="A511" s="11"/>
      <c r="B511" s="9"/>
      <c r="C511" s="9"/>
      <c r="D511" s="9"/>
      <c r="E511" s="9"/>
      <c r="F511" s="9"/>
      <c r="G511" s="9"/>
      <c r="H511" s="9"/>
      <c r="I511" s="11"/>
      <c r="J511" s="11"/>
      <c r="K511" s="11"/>
      <c r="L511" s="11"/>
      <c r="M511" s="4"/>
    </row>
    <row r="512" spans="1:13" x14ac:dyDescent="0.25">
      <c r="A512" s="11"/>
      <c r="B512" s="9"/>
      <c r="C512" s="9"/>
      <c r="D512" s="9"/>
      <c r="E512" s="9"/>
      <c r="F512" s="9"/>
      <c r="G512" s="9"/>
      <c r="H512" s="9"/>
      <c r="I512" s="11"/>
      <c r="J512" s="11"/>
      <c r="K512" s="11"/>
      <c r="L512" s="11"/>
      <c r="M512" s="4"/>
    </row>
    <row r="513" spans="1:13" x14ac:dyDescent="0.25">
      <c r="A513" s="11"/>
      <c r="B513" s="9"/>
      <c r="C513" s="9"/>
      <c r="D513" s="9"/>
      <c r="E513" s="9"/>
      <c r="F513" s="9"/>
      <c r="G513" s="9"/>
      <c r="H513" s="9"/>
      <c r="I513" s="11"/>
      <c r="J513" s="11"/>
      <c r="K513" s="11"/>
      <c r="L513" s="11"/>
      <c r="M513" s="4"/>
    </row>
    <row r="514" spans="1:13" x14ac:dyDescent="0.25">
      <c r="A514" s="11"/>
      <c r="B514" s="9"/>
      <c r="C514" s="9"/>
      <c r="D514" s="9"/>
      <c r="E514" s="9"/>
      <c r="F514" s="9"/>
      <c r="G514" s="9"/>
      <c r="H514" s="9"/>
      <c r="I514" s="11"/>
      <c r="J514" s="11"/>
      <c r="K514" s="11"/>
      <c r="L514" s="11"/>
      <c r="M514" s="4"/>
    </row>
    <row r="515" spans="1:13" x14ac:dyDescent="0.25">
      <c r="A515" s="11"/>
      <c r="B515" s="9"/>
      <c r="C515" s="9"/>
      <c r="D515" s="9"/>
      <c r="E515" s="9"/>
      <c r="F515" s="9"/>
      <c r="G515" s="9"/>
      <c r="H515" s="9"/>
      <c r="I515" s="11"/>
      <c r="J515" s="11"/>
      <c r="K515" s="11"/>
      <c r="L515" s="11"/>
      <c r="M515" s="4"/>
    </row>
    <row r="516" spans="1:13" x14ac:dyDescent="0.25">
      <c r="A516" s="11"/>
      <c r="B516" s="9"/>
      <c r="C516" s="9"/>
      <c r="D516" s="9"/>
      <c r="E516" s="9"/>
      <c r="F516" s="9"/>
      <c r="G516" s="9"/>
      <c r="H516" s="9"/>
      <c r="I516" s="11"/>
      <c r="J516" s="11"/>
      <c r="K516" s="11"/>
      <c r="L516" s="11"/>
      <c r="M516" s="4"/>
    </row>
    <row r="517" spans="1:13" x14ac:dyDescent="0.25">
      <c r="A517" s="11"/>
      <c r="B517" s="9"/>
      <c r="C517" s="9"/>
      <c r="D517" s="9"/>
      <c r="E517" s="9"/>
      <c r="F517" s="9"/>
      <c r="G517" s="9"/>
      <c r="H517" s="9"/>
      <c r="I517" s="11"/>
      <c r="J517" s="11"/>
      <c r="K517" s="11"/>
      <c r="L517" s="11"/>
      <c r="M517" s="4"/>
    </row>
    <row r="518" spans="1:13" x14ac:dyDescent="0.25">
      <c r="A518" s="11"/>
      <c r="B518" s="9"/>
      <c r="C518" s="9"/>
      <c r="D518" s="9"/>
      <c r="E518" s="9"/>
      <c r="F518" s="9"/>
      <c r="G518" s="9"/>
      <c r="H518" s="9"/>
      <c r="I518" s="11"/>
      <c r="J518" s="11"/>
      <c r="K518" s="11"/>
      <c r="L518" s="11"/>
      <c r="M518" s="4"/>
    </row>
    <row r="519" spans="1:13" x14ac:dyDescent="0.25">
      <c r="A519" s="11"/>
      <c r="B519" s="9"/>
      <c r="C519" s="9"/>
      <c r="D519" s="9"/>
      <c r="E519" s="9"/>
      <c r="F519" s="9"/>
      <c r="G519" s="9"/>
      <c r="H519" s="9"/>
      <c r="I519" s="11"/>
      <c r="J519" s="11"/>
      <c r="K519" s="11"/>
      <c r="L519" s="11"/>
      <c r="M519" s="4"/>
    </row>
    <row r="520" spans="1:13" x14ac:dyDescent="0.25">
      <c r="A520" s="11"/>
      <c r="B520" s="9"/>
      <c r="C520" s="9"/>
      <c r="D520" s="9"/>
      <c r="E520" s="9"/>
      <c r="F520" s="9"/>
      <c r="G520" s="9"/>
      <c r="H520" s="9"/>
      <c r="I520" s="11"/>
      <c r="J520" s="11"/>
      <c r="K520" s="11"/>
      <c r="L520" s="11"/>
      <c r="M520" s="4"/>
    </row>
    <row r="521" spans="1:13" x14ac:dyDescent="0.25">
      <c r="A521" s="11"/>
      <c r="B521" s="9"/>
      <c r="C521" s="9"/>
      <c r="D521" s="9"/>
      <c r="E521" s="9"/>
      <c r="F521" s="9"/>
      <c r="G521" s="9"/>
      <c r="H521" s="9"/>
      <c r="I521" s="11"/>
      <c r="J521" s="11"/>
      <c r="K521" s="11"/>
      <c r="L521" s="11"/>
      <c r="M521" s="4"/>
    </row>
    <row r="522" spans="1:13" x14ac:dyDescent="0.25">
      <c r="A522" s="11"/>
      <c r="B522" s="9"/>
      <c r="C522" s="9"/>
      <c r="D522" s="9"/>
      <c r="E522" s="9"/>
      <c r="F522" s="9"/>
      <c r="G522" s="9"/>
      <c r="H522" s="9"/>
      <c r="I522" s="11"/>
      <c r="J522" s="11"/>
      <c r="K522" s="11"/>
      <c r="L522" s="11"/>
      <c r="M522" s="4"/>
    </row>
    <row r="523" spans="1:13" x14ac:dyDescent="0.25">
      <c r="A523" s="11"/>
      <c r="B523" s="9"/>
      <c r="C523" s="9"/>
      <c r="D523" s="9"/>
      <c r="E523" s="9"/>
      <c r="F523" s="9"/>
      <c r="G523" s="9"/>
      <c r="H523" s="9"/>
      <c r="I523" s="11"/>
      <c r="J523" s="11"/>
      <c r="K523" s="11"/>
      <c r="L523" s="11"/>
      <c r="M523" s="4"/>
    </row>
    <row r="524" spans="1:13" x14ac:dyDescent="0.25">
      <c r="A524" s="11"/>
      <c r="B524" s="9"/>
      <c r="C524" s="9"/>
      <c r="D524" s="9"/>
      <c r="E524" s="9"/>
      <c r="F524" s="9"/>
      <c r="G524" s="9"/>
      <c r="H524" s="9"/>
      <c r="I524" s="11"/>
      <c r="J524" s="11"/>
      <c r="K524" s="11"/>
      <c r="L524" s="11"/>
      <c r="M524" s="4"/>
    </row>
    <row r="525" spans="1:13" x14ac:dyDescent="0.25">
      <c r="A525" s="11"/>
      <c r="B525" s="9"/>
      <c r="C525" s="9"/>
      <c r="D525" s="9"/>
      <c r="E525" s="9"/>
      <c r="F525" s="9"/>
      <c r="G525" s="9"/>
      <c r="H525" s="9"/>
      <c r="I525" s="11"/>
      <c r="J525" s="11"/>
      <c r="K525" s="11"/>
      <c r="L525" s="11"/>
      <c r="M525" s="4"/>
    </row>
    <row r="526" spans="1:13" x14ac:dyDescent="0.25">
      <c r="A526" s="11"/>
      <c r="B526" s="9"/>
      <c r="C526" s="9"/>
      <c r="D526" s="9"/>
      <c r="E526" s="9"/>
      <c r="F526" s="9"/>
      <c r="G526" s="9"/>
      <c r="H526" s="9"/>
      <c r="I526" s="11"/>
      <c r="J526" s="11"/>
      <c r="K526" s="11"/>
      <c r="L526" s="11"/>
      <c r="M526" s="4"/>
    </row>
    <row r="527" spans="1:13" x14ac:dyDescent="0.25">
      <c r="A527" s="11"/>
      <c r="B527" s="9"/>
      <c r="C527" s="9"/>
      <c r="D527" s="9"/>
      <c r="E527" s="9"/>
      <c r="F527" s="9"/>
      <c r="G527" s="9"/>
      <c r="H527" s="9"/>
      <c r="I527" s="11"/>
      <c r="J527" s="11"/>
      <c r="K527" s="11"/>
      <c r="L527" s="11"/>
      <c r="M527" s="4"/>
    </row>
    <row r="528" spans="1:13" x14ac:dyDescent="0.25">
      <c r="A528" s="11"/>
      <c r="B528" s="9"/>
      <c r="C528" s="9"/>
      <c r="D528" s="9"/>
      <c r="E528" s="9"/>
      <c r="F528" s="9"/>
      <c r="G528" s="9"/>
      <c r="H528" s="9"/>
      <c r="I528" s="11"/>
      <c r="J528" s="11"/>
      <c r="K528" s="11"/>
      <c r="L528" s="11"/>
      <c r="M528" s="4"/>
    </row>
    <row r="529" spans="1:13" x14ac:dyDescent="0.25">
      <c r="A529" s="11"/>
      <c r="B529" s="9"/>
      <c r="C529" s="9"/>
      <c r="D529" s="9"/>
      <c r="E529" s="9"/>
      <c r="F529" s="9"/>
      <c r="G529" s="9"/>
      <c r="H529" s="9"/>
      <c r="I529" s="11"/>
      <c r="J529" s="11"/>
      <c r="K529" s="11"/>
      <c r="L529" s="11"/>
      <c r="M529" s="4"/>
    </row>
    <row r="530" spans="1:13" x14ac:dyDescent="0.25">
      <c r="A530" s="11"/>
      <c r="B530" s="9"/>
      <c r="C530" s="9"/>
      <c r="D530" s="9"/>
      <c r="E530" s="9"/>
      <c r="F530" s="9"/>
      <c r="G530" s="9"/>
      <c r="H530" s="9"/>
      <c r="I530" s="11"/>
      <c r="J530" s="11"/>
      <c r="K530" s="11"/>
      <c r="L530" s="11"/>
      <c r="M530" s="4"/>
    </row>
    <row r="531" spans="1:13" x14ac:dyDescent="0.25">
      <c r="A531" s="11"/>
      <c r="B531" s="9"/>
      <c r="C531" s="9"/>
      <c r="D531" s="9"/>
      <c r="E531" s="9"/>
      <c r="F531" s="9"/>
      <c r="G531" s="9"/>
      <c r="H531" s="9"/>
      <c r="I531" s="11"/>
      <c r="J531" s="11"/>
      <c r="K531" s="11"/>
      <c r="L531" s="11"/>
      <c r="M531" s="4"/>
    </row>
    <row r="532" spans="1:13" x14ac:dyDescent="0.25">
      <c r="A532" s="11"/>
      <c r="B532" s="9"/>
      <c r="C532" s="9"/>
      <c r="D532" s="9"/>
      <c r="E532" s="9"/>
      <c r="F532" s="9"/>
      <c r="G532" s="9"/>
      <c r="H532" s="9"/>
      <c r="I532" s="11"/>
      <c r="J532" s="11"/>
      <c r="K532" s="11"/>
      <c r="L532" s="11"/>
      <c r="M532" s="4"/>
    </row>
    <row r="533" spans="1:13" x14ac:dyDescent="0.25">
      <c r="A533" s="11"/>
      <c r="B533" s="9"/>
      <c r="C533" s="9"/>
      <c r="D533" s="9"/>
      <c r="E533" s="9"/>
      <c r="F533" s="9"/>
      <c r="G533" s="9"/>
      <c r="H533" s="9"/>
      <c r="I533" s="11"/>
      <c r="J533" s="11"/>
      <c r="K533" s="11"/>
      <c r="L533" s="11"/>
      <c r="M533" s="4"/>
    </row>
    <row r="534" spans="1:13" x14ac:dyDescent="0.25">
      <c r="A534" s="11"/>
      <c r="B534" s="9"/>
      <c r="C534" s="9"/>
      <c r="D534" s="9"/>
      <c r="E534" s="9"/>
      <c r="F534" s="9"/>
      <c r="G534" s="9"/>
      <c r="H534" s="9"/>
      <c r="I534" s="11"/>
      <c r="J534" s="11"/>
      <c r="K534" s="11"/>
      <c r="L534" s="11"/>
      <c r="M534" s="4"/>
    </row>
    <row r="535" spans="1:13" x14ac:dyDescent="0.25">
      <c r="A535" s="11"/>
      <c r="B535" s="9"/>
      <c r="C535" s="9"/>
      <c r="D535" s="9"/>
      <c r="E535" s="9"/>
      <c r="F535" s="9"/>
      <c r="G535" s="9"/>
      <c r="H535" s="9"/>
      <c r="I535" s="11"/>
      <c r="J535" s="11"/>
      <c r="K535" s="11"/>
      <c r="L535" s="11"/>
      <c r="M535" s="4"/>
    </row>
    <row r="536" spans="1:13" x14ac:dyDescent="0.25">
      <c r="A536" s="11"/>
      <c r="B536" s="9"/>
      <c r="C536" s="9"/>
      <c r="D536" s="9"/>
      <c r="E536" s="9"/>
      <c r="F536" s="9"/>
      <c r="G536" s="9"/>
      <c r="H536" s="9"/>
      <c r="I536" s="11"/>
      <c r="J536" s="11"/>
      <c r="K536" s="11"/>
      <c r="L536" s="11"/>
      <c r="M536" s="4"/>
    </row>
    <row r="537" spans="1:13" x14ac:dyDescent="0.25">
      <c r="A537" s="11"/>
      <c r="B537" s="9"/>
      <c r="C537" s="9"/>
      <c r="D537" s="9"/>
      <c r="E537" s="9"/>
      <c r="F537" s="9"/>
      <c r="G537" s="9"/>
      <c r="H537" s="9"/>
      <c r="I537" s="11"/>
      <c r="J537" s="11"/>
      <c r="K537" s="11"/>
      <c r="L537" s="11"/>
      <c r="M537" s="4"/>
    </row>
    <row r="538" spans="1:13" x14ac:dyDescent="0.25">
      <c r="A538" s="11"/>
      <c r="B538" s="9"/>
      <c r="C538" s="9"/>
      <c r="D538" s="9"/>
      <c r="E538" s="9"/>
      <c r="F538" s="9"/>
      <c r="G538" s="9"/>
      <c r="H538" s="9"/>
      <c r="I538" s="11"/>
      <c r="J538" s="11"/>
      <c r="K538" s="11"/>
      <c r="L538" s="11"/>
      <c r="M538" s="4"/>
    </row>
    <row r="539" spans="1:13" x14ac:dyDescent="0.25">
      <c r="A539" s="11"/>
      <c r="B539" s="9"/>
      <c r="C539" s="9"/>
      <c r="D539" s="9"/>
      <c r="E539" s="9"/>
      <c r="F539" s="9"/>
      <c r="G539" s="9"/>
      <c r="H539" s="9"/>
      <c r="I539" s="11"/>
      <c r="J539" s="11"/>
      <c r="K539" s="11"/>
      <c r="L539" s="11"/>
      <c r="M539" s="4"/>
    </row>
    <row r="540" spans="1:13" x14ac:dyDescent="0.25">
      <c r="A540" s="11"/>
      <c r="B540" s="9"/>
      <c r="C540" s="9"/>
      <c r="D540" s="9"/>
      <c r="E540" s="9"/>
      <c r="F540" s="9"/>
      <c r="G540" s="9"/>
      <c r="H540" s="9"/>
      <c r="I540" s="11"/>
      <c r="J540" s="11"/>
      <c r="K540" s="11"/>
      <c r="L540" s="11"/>
      <c r="M540" s="4"/>
    </row>
    <row r="541" spans="1:13" x14ac:dyDescent="0.25">
      <c r="A541" s="11"/>
      <c r="B541" s="9"/>
      <c r="C541" s="9"/>
      <c r="D541" s="9"/>
      <c r="E541" s="9"/>
      <c r="F541" s="9"/>
      <c r="G541" s="9"/>
      <c r="H541" s="9"/>
      <c r="I541" s="11"/>
      <c r="J541" s="11"/>
      <c r="K541" s="11"/>
      <c r="L541" s="11"/>
      <c r="M541" s="4"/>
    </row>
    <row r="542" spans="1:13" x14ac:dyDescent="0.25">
      <c r="A542" s="11"/>
      <c r="B542" s="9"/>
      <c r="C542" s="9"/>
      <c r="D542" s="9"/>
      <c r="E542" s="9"/>
      <c r="F542" s="9"/>
      <c r="G542" s="9"/>
      <c r="H542" s="9"/>
      <c r="I542" s="11"/>
      <c r="J542" s="11"/>
      <c r="K542" s="11"/>
      <c r="L542" s="11"/>
      <c r="M542" s="4"/>
    </row>
    <row r="543" spans="1:13" x14ac:dyDescent="0.25">
      <c r="A543" s="11"/>
      <c r="B543" s="9"/>
      <c r="C543" s="9"/>
      <c r="D543" s="9"/>
      <c r="E543" s="9"/>
      <c r="F543" s="9"/>
      <c r="G543" s="9"/>
      <c r="H543" s="9"/>
      <c r="I543" s="11"/>
      <c r="J543" s="11"/>
      <c r="K543" s="11"/>
      <c r="L543" s="11"/>
      <c r="M543" s="4"/>
    </row>
    <row r="544" spans="1:13" x14ac:dyDescent="0.25">
      <c r="A544" s="11"/>
      <c r="B544" s="9"/>
      <c r="C544" s="9"/>
      <c r="D544" s="9"/>
      <c r="E544" s="9"/>
      <c r="F544" s="9"/>
      <c r="G544" s="9"/>
      <c r="H544" s="9"/>
      <c r="I544" s="11"/>
      <c r="J544" s="11"/>
      <c r="K544" s="11"/>
      <c r="L544" s="11"/>
      <c r="M544" s="4"/>
    </row>
    <row r="545" spans="1:13" x14ac:dyDescent="0.25">
      <c r="A545" s="11"/>
      <c r="B545" s="9"/>
      <c r="C545" s="9"/>
      <c r="D545" s="9"/>
      <c r="E545" s="9"/>
      <c r="F545" s="9"/>
      <c r="G545" s="9"/>
      <c r="H545" s="9"/>
      <c r="I545" s="11"/>
      <c r="J545" s="11"/>
      <c r="K545" s="11"/>
      <c r="L545" s="11"/>
      <c r="M545" s="4"/>
    </row>
    <row r="546" spans="1:13" x14ac:dyDescent="0.25">
      <c r="A546" s="11"/>
      <c r="B546" s="9"/>
      <c r="C546" s="9"/>
      <c r="D546" s="9"/>
      <c r="E546" s="9"/>
      <c r="F546" s="9"/>
      <c r="G546" s="9"/>
      <c r="H546" s="9"/>
      <c r="I546" s="11"/>
      <c r="J546" s="11"/>
      <c r="K546" s="11"/>
      <c r="L546" s="11"/>
      <c r="M546" s="4"/>
    </row>
    <row r="547" spans="1:13" x14ac:dyDescent="0.25">
      <c r="A547" s="11"/>
      <c r="B547" s="9"/>
      <c r="C547" s="9"/>
      <c r="D547" s="9"/>
      <c r="E547" s="9"/>
      <c r="F547" s="9"/>
      <c r="G547" s="9"/>
      <c r="H547" s="9"/>
      <c r="I547" s="11"/>
      <c r="J547" s="11"/>
      <c r="K547" s="11"/>
      <c r="L547" s="11"/>
      <c r="M547" s="4"/>
    </row>
    <row r="548" spans="1:13" x14ac:dyDescent="0.25">
      <c r="A548" s="11"/>
      <c r="B548" s="9"/>
      <c r="C548" s="9"/>
      <c r="D548" s="9"/>
      <c r="E548" s="9"/>
      <c r="F548" s="9"/>
      <c r="G548" s="9"/>
      <c r="H548" s="9"/>
      <c r="I548" s="11"/>
      <c r="J548" s="11"/>
      <c r="K548" s="11"/>
      <c r="L548" s="11"/>
      <c r="M548" s="4"/>
    </row>
    <row r="549" spans="1:13" x14ac:dyDescent="0.25">
      <c r="A549" s="11"/>
      <c r="B549" s="9"/>
      <c r="C549" s="9"/>
      <c r="D549" s="9"/>
      <c r="E549" s="9"/>
      <c r="F549" s="9"/>
      <c r="G549" s="9"/>
      <c r="H549" s="9"/>
      <c r="I549" s="11"/>
      <c r="J549" s="11"/>
      <c r="K549" s="11"/>
      <c r="L549" s="11"/>
      <c r="M549" s="4"/>
    </row>
    <row r="550" spans="1:13" x14ac:dyDescent="0.25">
      <c r="A550" s="11"/>
      <c r="B550" s="9"/>
      <c r="C550" s="9"/>
      <c r="D550" s="9"/>
      <c r="E550" s="9"/>
      <c r="F550" s="9"/>
      <c r="G550" s="9"/>
      <c r="H550" s="9"/>
      <c r="I550" s="11"/>
      <c r="J550" s="11"/>
      <c r="K550" s="11"/>
      <c r="L550" s="11"/>
      <c r="M550" s="4"/>
    </row>
    <row r="551" spans="1:13" x14ac:dyDescent="0.25">
      <c r="A551" s="11"/>
      <c r="B551" s="9"/>
      <c r="C551" s="9"/>
      <c r="D551" s="9"/>
      <c r="E551" s="9"/>
      <c r="F551" s="9"/>
      <c r="G551" s="9"/>
      <c r="H551" s="9"/>
      <c r="I551" s="11"/>
      <c r="J551" s="11"/>
      <c r="K551" s="11"/>
      <c r="L551" s="11"/>
      <c r="M551" s="4"/>
    </row>
    <row r="552" spans="1:13" x14ac:dyDescent="0.25">
      <c r="A552" s="11"/>
      <c r="B552" s="9"/>
      <c r="C552" s="9"/>
      <c r="D552" s="9"/>
      <c r="E552" s="9"/>
      <c r="F552" s="9"/>
      <c r="G552" s="9"/>
      <c r="H552" s="9"/>
      <c r="I552" s="11"/>
      <c r="J552" s="11"/>
      <c r="K552" s="11"/>
      <c r="L552" s="11"/>
      <c r="M552" s="4"/>
    </row>
    <row r="553" spans="1:13" x14ac:dyDescent="0.25">
      <c r="A553" s="11"/>
      <c r="B553" s="9"/>
      <c r="C553" s="9"/>
      <c r="D553" s="9"/>
      <c r="E553" s="9"/>
      <c r="F553" s="9"/>
      <c r="G553" s="9"/>
      <c r="H553" s="9"/>
      <c r="I553" s="11"/>
      <c r="J553" s="11"/>
      <c r="K553" s="11"/>
      <c r="L553" s="11"/>
      <c r="M553" s="4"/>
    </row>
    <row r="554" spans="1:13" x14ac:dyDescent="0.25">
      <c r="A554" s="11"/>
      <c r="B554" s="9"/>
      <c r="C554" s="9"/>
      <c r="D554" s="9"/>
      <c r="E554" s="9"/>
      <c r="F554" s="9"/>
      <c r="G554" s="9"/>
      <c r="H554" s="9"/>
      <c r="I554" s="11"/>
      <c r="J554" s="11"/>
      <c r="K554" s="11"/>
      <c r="L554" s="11"/>
      <c r="M554" s="4"/>
    </row>
    <row r="555" spans="1:13" x14ac:dyDescent="0.25">
      <c r="A555" s="11"/>
      <c r="B555" s="9"/>
      <c r="C555" s="9"/>
      <c r="D555" s="9"/>
      <c r="E555" s="9"/>
      <c r="F555" s="9"/>
      <c r="G555" s="9"/>
      <c r="H555" s="9"/>
      <c r="I555" s="11"/>
      <c r="J555" s="11"/>
      <c r="K555" s="11"/>
      <c r="L555" s="11"/>
      <c r="M555" s="4"/>
    </row>
    <row r="556" spans="1:13" x14ac:dyDescent="0.25">
      <c r="A556" s="11"/>
      <c r="B556" s="9"/>
      <c r="C556" s="9"/>
      <c r="D556" s="9"/>
      <c r="E556" s="9"/>
      <c r="F556" s="9"/>
      <c r="G556" s="9"/>
      <c r="H556" s="9"/>
      <c r="I556" s="11"/>
      <c r="J556" s="11"/>
      <c r="K556" s="11"/>
      <c r="L556" s="11"/>
      <c r="M556" s="4"/>
    </row>
    <row r="557" spans="1:13" x14ac:dyDescent="0.25">
      <c r="A557" s="11"/>
      <c r="B557" s="9"/>
      <c r="C557" s="9"/>
      <c r="D557" s="9"/>
      <c r="E557" s="9"/>
      <c r="F557" s="9"/>
      <c r="G557" s="9"/>
      <c r="H557" s="9"/>
      <c r="I557" s="11"/>
      <c r="J557" s="11"/>
      <c r="K557" s="11"/>
      <c r="L557" s="11"/>
      <c r="M557" s="4"/>
    </row>
    <row r="558" spans="1:13" x14ac:dyDescent="0.25">
      <c r="A558" s="11"/>
      <c r="B558" s="9"/>
      <c r="C558" s="9"/>
      <c r="D558" s="9"/>
      <c r="E558" s="9"/>
      <c r="F558" s="9"/>
      <c r="G558" s="9"/>
      <c r="H558" s="9"/>
      <c r="I558" s="11"/>
      <c r="J558" s="11"/>
      <c r="K558" s="11"/>
      <c r="L558" s="11"/>
      <c r="M558" s="4"/>
    </row>
    <row r="559" spans="1:13" x14ac:dyDescent="0.25">
      <c r="A559" s="11"/>
      <c r="B559" s="9"/>
      <c r="C559" s="9"/>
      <c r="D559" s="9"/>
      <c r="E559" s="9"/>
      <c r="F559" s="9"/>
      <c r="G559" s="9"/>
      <c r="H559" s="9"/>
      <c r="I559" s="11"/>
      <c r="J559" s="11"/>
      <c r="K559" s="11"/>
      <c r="L559" s="11"/>
      <c r="M559" s="4"/>
    </row>
    <row r="560" spans="1:13" x14ac:dyDescent="0.25">
      <c r="A560" s="11"/>
      <c r="B560" s="9"/>
      <c r="C560" s="9"/>
      <c r="D560" s="9"/>
      <c r="E560" s="9"/>
      <c r="F560" s="9"/>
      <c r="G560" s="9"/>
      <c r="H560" s="9"/>
      <c r="I560" s="11"/>
      <c r="J560" s="11"/>
      <c r="K560" s="11"/>
      <c r="L560" s="11"/>
      <c r="M560" s="4"/>
    </row>
    <row r="561" spans="1:13" x14ac:dyDescent="0.25">
      <c r="A561" s="11"/>
      <c r="B561" s="9"/>
      <c r="C561" s="9"/>
      <c r="D561" s="9"/>
      <c r="E561" s="9"/>
      <c r="F561" s="9"/>
      <c r="G561" s="9"/>
      <c r="H561" s="9"/>
      <c r="I561" s="11"/>
      <c r="J561" s="11"/>
      <c r="K561" s="11"/>
      <c r="L561" s="11"/>
      <c r="M561" s="4"/>
    </row>
    <row r="562" spans="1:13" x14ac:dyDescent="0.25">
      <c r="A562" s="11"/>
      <c r="B562" s="9"/>
      <c r="C562" s="9"/>
      <c r="D562" s="9"/>
      <c r="E562" s="9"/>
      <c r="F562" s="9"/>
      <c r="G562" s="9"/>
      <c r="H562" s="9"/>
      <c r="I562" s="11"/>
      <c r="J562" s="11"/>
      <c r="K562" s="11"/>
      <c r="L562" s="11"/>
      <c r="M562" s="4"/>
    </row>
    <row r="563" spans="1:13" x14ac:dyDescent="0.25">
      <c r="A563" s="11"/>
      <c r="B563" s="9"/>
      <c r="C563" s="9"/>
      <c r="D563" s="9"/>
      <c r="E563" s="9"/>
      <c r="F563" s="9"/>
      <c r="G563" s="9"/>
      <c r="H563" s="9"/>
      <c r="I563" s="11"/>
      <c r="J563" s="11"/>
      <c r="K563" s="11"/>
      <c r="L563" s="11"/>
      <c r="M563" s="4"/>
    </row>
    <row r="564" spans="1:13" x14ac:dyDescent="0.25">
      <c r="A564" s="11"/>
      <c r="B564" s="9"/>
      <c r="C564" s="9"/>
      <c r="D564" s="9"/>
      <c r="E564" s="9"/>
      <c r="F564" s="9"/>
      <c r="G564" s="9"/>
      <c r="H564" s="9"/>
      <c r="I564" s="11"/>
      <c r="J564" s="11"/>
      <c r="K564" s="11"/>
      <c r="L564" s="11"/>
      <c r="M564" s="4"/>
    </row>
    <row r="565" spans="1:13" x14ac:dyDescent="0.25">
      <c r="A565" s="11"/>
      <c r="B565" s="9"/>
      <c r="C565" s="9"/>
      <c r="D565" s="9"/>
      <c r="E565" s="9"/>
      <c r="F565" s="9"/>
      <c r="G565" s="9"/>
      <c r="H565" s="9"/>
      <c r="I565" s="11"/>
      <c r="J565" s="11"/>
      <c r="K565" s="11"/>
      <c r="L565" s="11"/>
      <c r="M565" s="4"/>
    </row>
    <row r="566" spans="1:13" x14ac:dyDescent="0.25">
      <c r="A566" s="11"/>
      <c r="B566" s="9"/>
      <c r="C566" s="9"/>
      <c r="D566" s="9"/>
      <c r="E566" s="9"/>
      <c r="F566" s="9"/>
      <c r="G566" s="9"/>
      <c r="H566" s="9"/>
      <c r="I566" s="11"/>
      <c r="J566" s="11"/>
      <c r="K566" s="11"/>
      <c r="L566" s="11"/>
      <c r="M566" s="4"/>
    </row>
    <row r="567" spans="1:13" x14ac:dyDescent="0.25">
      <c r="A567" s="11"/>
      <c r="B567" s="9"/>
      <c r="C567" s="9"/>
      <c r="D567" s="9"/>
      <c r="E567" s="9"/>
      <c r="F567" s="9"/>
      <c r="G567" s="9"/>
      <c r="H567" s="9"/>
      <c r="I567" s="11"/>
      <c r="J567" s="11"/>
      <c r="K567" s="11"/>
      <c r="L567" s="11"/>
      <c r="M567" s="4"/>
    </row>
    <row r="568" spans="1:13" x14ac:dyDescent="0.25">
      <c r="A568" s="11"/>
      <c r="B568" s="9"/>
      <c r="C568" s="9"/>
      <c r="D568" s="9"/>
      <c r="E568" s="9"/>
      <c r="F568" s="9"/>
      <c r="G568" s="9"/>
      <c r="H568" s="9"/>
      <c r="I568" s="11"/>
      <c r="J568" s="11"/>
      <c r="K568" s="11"/>
      <c r="L568" s="11"/>
      <c r="M568" s="4"/>
    </row>
    <row r="569" spans="1:13" x14ac:dyDescent="0.25">
      <c r="A569" s="11"/>
      <c r="B569" s="9"/>
      <c r="C569" s="9"/>
      <c r="D569" s="9"/>
      <c r="E569" s="9"/>
      <c r="F569" s="9"/>
      <c r="G569" s="9"/>
      <c r="H569" s="9"/>
      <c r="I569" s="11"/>
      <c r="J569" s="11"/>
      <c r="K569" s="11"/>
      <c r="L569" s="11"/>
      <c r="M569" s="4"/>
    </row>
    <row r="570" spans="1:13" x14ac:dyDescent="0.25">
      <c r="A570" s="11"/>
      <c r="B570" s="9"/>
      <c r="C570" s="9"/>
      <c r="D570" s="9"/>
      <c r="E570" s="9"/>
      <c r="F570" s="9"/>
      <c r="G570" s="9"/>
      <c r="H570" s="9"/>
      <c r="I570" s="11"/>
      <c r="J570" s="11"/>
      <c r="K570" s="11"/>
      <c r="L570" s="11"/>
      <c r="M570" s="4"/>
    </row>
    <row r="571" spans="1:13" x14ac:dyDescent="0.25">
      <c r="A571" s="11"/>
      <c r="B571" s="9"/>
      <c r="C571" s="9"/>
      <c r="D571" s="9"/>
      <c r="E571" s="9"/>
      <c r="F571" s="9"/>
      <c r="G571" s="9"/>
      <c r="H571" s="9"/>
      <c r="I571" s="11"/>
      <c r="J571" s="11"/>
      <c r="K571" s="11"/>
      <c r="L571" s="11"/>
      <c r="M571" s="4"/>
    </row>
    <row r="572" spans="1:13" x14ac:dyDescent="0.25">
      <c r="A572" s="11"/>
      <c r="B572" s="9"/>
      <c r="C572" s="9"/>
      <c r="D572" s="9"/>
      <c r="E572" s="9"/>
      <c r="F572" s="9"/>
      <c r="G572" s="9"/>
      <c r="H572" s="9"/>
      <c r="I572" s="11"/>
      <c r="J572" s="11"/>
      <c r="K572" s="11"/>
      <c r="L572" s="11"/>
      <c r="M572" s="4"/>
    </row>
    <row r="573" spans="1:13" x14ac:dyDescent="0.25">
      <c r="A573" s="11"/>
      <c r="B573" s="9"/>
      <c r="C573" s="9"/>
      <c r="D573" s="9"/>
      <c r="E573" s="9"/>
      <c r="F573" s="9"/>
      <c r="G573" s="9"/>
      <c r="H573" s="9"/>
      <c r="I573" s="11"/>
      <c r="J573" s="11"/>
      <c r="K573" s="11"/>
      <c r="L573" s="11"/>
      <c r="M573" s="4"/>
    </row>
    <row r="574" spans="1:13" x14ac:dyDescent="0.25">
      <c r="A574" s="11"/>
      <c r="B574" s="9"/>
      <c r="C574" s="9"/>
      <c r="D574" s="9"/>
      <c r="E574" s="9"/>
      <c r="F574" s="9"/>
      <c r="G574" s="9"/>
      <c r="H574" s="9"/>
      <c r="I574" s="11"/>
      <c r="J574" s="11"/>
      <c r="K574" s="11"/>
      <c r="L574" s="11"/>
      <c r="M574" s="4"/>
    </row>
    <row r="575" spans="1:13" x14ac:dyDescent="0.25">
      <c r="A575" s="11"/>
      <c r="B575" s="9"/>
      <c r="C575" s="9"/>
      <c r="D575" s="9"/>
      <c r="E575" s="9"/>
      <c r="F575" s="9"/>
      <c r="G575" s="9"/>
      <c r="H575" s="9"/>
      <c r="I575" s="11"/>
      <c r="J575" s="11"/>
      <c r="K575" s="11"/>
      <c r="L575" s="11"/>
      <c r="M575" s="4"/>
    </row>
    <row r="576" spans="1:13" x14ac:dyDescent="0.25">
      <c r="A576" s="11"/>
      <c r="B576" s="9"/>
      <c r="C576" s="9"/>
      <c r="D576" s="9"/>
      <c r="E576" s="9"/>
      <c r="F576" s="9"/>
      <c r="G576" s="9"/>
      <c r="H576" s="9"/>
      <c r="I576" s="11"/>
      <c r="J576" s="11"/>
      <c r="K576" s="11"/>
      <c r="L576" s="11"/>
      <c r="M576" s="4"/>
    </row>
    <row r="577" spans="1:13" x14ac:dyDescent="0.25">
      <c r="A577" s="11"/>
      <c r="B577" s="9"/>
      <c r="C577" s="9"/>
      <c r="D577" s="9"/>
      <c r="E577" s="9"/>
      <c r="F577" s="9"/>
      <c r="G577" s="9"/>
      <c r="H577" s="9"/>
      <c r="I577" s="11"/>
      <c r="J577" s="11"/>
      <c r="K577" s="11"/>
      <c r="L577" s="11"/>
      <c r="M577" s="4"/>
    </row>
    <row r="578" spans="1:13" x14ac:dyDescent="0.25">
      <c r="A578" s="11"/>
      <c r="B578" s="9"/>
      <c r="C578" s="9"/>
      <c r="D578" s="9"/>
      <c r="E578" s="9"/>
      <c r="F578" s="9"/>
      <c r="G578" s="9"/>
      <c r="H578" s="9"/>
      <c r="I578" s="11"/>
      <c r="J578" s="11"/>
      <c r="K578" s="11"/>
      <c r="L578" s="11"/>
      <c r="M578" s="4"/>
    </row>
    <row r="579" spans="1:13" x14ac:dyDescent="0.25">
      <c r="A579" s="11"/>
      <c r="B579" s="9"/>
      <c r="C579" s="9"/>
      <c r="D579" s="9"/>
      <c r="E579" s="9"/>
      <c r="F579" s="9"/>
      <c r="G579" s="9"/>
      <c r="H579" s="9"/>
      <c r="I579" s="11"/>
      <c r="J579" s="11"/>
      <c r="K579" s="11"/>
      <c r="L579" s="11"/>
      <c r="M579" s="4"/>
    </row>
    <row r="580" spans="1:13" x14ac:dyDescent="0.25">
      <c r="A580" s="11"/>
      <c r="B580" s="9"/>
      <c r="C580" s="9"/>
      <c r="D580" s="9"/>
      <c r="E580" s="9"/>
      <c r="F580" s="9"/>
      <c r="G580" s="9"/>
      <c r="H580" s="9"/>
      <c r="I580" s="11"/>
      <c r="J580" s="11"/>
      <c r="K580" s="11"/>
      <c r="L580" s="11"/>
      <c r="M580" s="4"/>
    </row>
    <row r="581" spans="1:13" x14ac:dyDescent="0.25">
      <c r="A581" s="11"/>
      <c r="B581" s="9"/>
      <c r="C581" s="9"/>
      <c r="D581" s="9"/>
      <c r="E581" s="9"/>
      <c r="F581" s="9"/>
      <c r="G581" s="9"/>
      <c r="H581" s="9"/>
      <c r="I581" s="11"/>
      <c r="J581" s="11"/>
      <c r="K581" s="11"/>
      <c r="L581" s="11"/>
      <c r="M581" s="4"/>
    </row>
    <row r="582" spans="1:13" x14ac:dyDescent="0.25">
      <c r="A582" s="11"/>
      <c r="B582" s="9"/>
      <c r="C582" s="9"/>
      <c r="D582" s="9"/>
      <c r="E582" s="9"/>
      <c r="F582" s="9"/>
      <c r="G582" s="9"/>
      <c r="H582" s="9"/>
      <c r="I582" s="11"/>
      <c r="J582" s="11"/>
      <c r="K582" s="11"/>
      <c r="L582" s="11"/>
      <c r="M582" s="4"/>
    </row>
    <row r="583" spans="1:13" x14ac:dyDescent="0.25">
      <c r="A583" s="11"/>
      <c r="B583" s="9"/>
      <c r="C583" s="9"/>
      <c r="D583" s="9"/>
      <c r="E583" s="9"/>
      <c r="F583" s="9"/>
      <c r="G583" s="9"/>
      <c r="H583" s="9"/>
      <c r="I583" s="11"/>
      <c r="J583" s="11"/>
      <c r="K583" s="11"/>
      <c r="L583" s="11"/>
      <c r="M583" s="4"/>
    </row>
    <row r="584" spans="1:13" x14ac:dyDescent="0.25">
      <c r="A584" s="11"/>
      <c r="B584" s="9"/>
      <c r="C584" s="9"/>
      <c r="D584" s="9"/>
      <c r="E584" s="9"/>
      <c r="F584" s="9"/>
      <c r="G584" s="9"/>
      <c r="H584" s="9"/>
      <c r="I584" s="11"/>
      <c r="J584" s="11"/>
      <c r="K584" s="11"/>
      <c r="L584" s="11"/>
      <c r="M584" s="4"/>
    </row>
    <row r="585" spans="1:13" x14ac:dyDescent="0.25">
      <c r="A585" s="11"/>
      <c r="B585" s="9"/>
      <c r="C585" s="9"/>
      <c r="D585" s="9"/>
      <c r="E585" s="9"/>
      <c r="F585" s="9"/>
      <c r="G585" s="9"/>
      <c r="H585" s="9"/>
      <c r="I585" s="11"/>
      <c r="J585" s="11"/>
      <c r="K585" s="11"/>
      <c r="L585" s="11"/>
      <c r="M585" s="4"/>
    </row>
    <row r="586" spans="1:13" x14ac:dyDescent="0.25">
      <c r="A586" s="11"/>
      <c r="B586" s="9"/>
      <c r="C586" s="9"/>
      <c r="D586" s="9"/>
      <c r="E586" s="9"/>
      <c r="F586" s="9"/>
      <c r="G586" s="9"/>
      <c r="H586" s="9"/>
      <c r="I586" s="11"/>
      <c r="J586" s="11"/>
      <c r="K586" s="11"/>
      <c r="L586" s="11"/>
      <c r="M586" s="4"/>
    </row>
    <row r="587" spans="1:13" x14ac:dyDescent="0.25">
      <c r="A587" s="11"/>
      <c r="B587" s="9"/>
      <c r="C587" s="9"/>
      <c r="D587" s="9"/>
      <c r="E587" s="9"/>
      <c r="F587" s="9"/>
      <c r="G587" s="9"/>
      <c r="H587" s="9"/>
      <c r="I587" s="11"/>
      <c r="J587" s="11"/>
      <c r="K587" s="11"/>
      <c r="L587" s="11"/>
      <c r="M587" s="4"/>
    </row>
    <row r="588" spans="1:13" x14ac:dyDescent="0.25">
      <c r="A588" s="11"/>
      <c r="B588" s="9"/>
      <c r="C588" s="9"/>
      <c r="D588" s="9"/>
      <c r="E588" s="9"/>
      <c r="F588" s="9"/>
      <c r="G588" s="9"/>
      <c r="H588" s="9"/>
      <c r="I588" s="11"/>
      <c r="J588" s="11"/>
      <c r="K588" s="11"/>
      <c r="L588" s="11"/>
      <c r="M588" s="4"/>
    </row>
    <row r="589" spans="1:13" x14ac:dyDescent="0.25">
      <c r="A589" s="11"/>
      <c r="B589" s="9"/>
      <c r="C589" s="9"/>
      <c r="D589" s="9"/>
      <c r="E589" s="9"/>
      <c r="F589" s="9"/>
      <c r="G589" s="9"/>
      <c r="H589" s="9"/>
      <c r="I589" s="11"/>
      <c r="J589" s="11"/>
      <c r="K589" s="11"/>
      <c r="L589" s="11"/>
      <c r="M589" s="4"/>
    </row>
    <row r="590" spans="1:13" x14ac:dyDescent="0.25">
      <c r="A590" s="11"/>
      <c r="B590" s="9"/>
      <c r="C590" s="9"/>
      <c r="D590" s="9"/>
      <c r="E590" s="9"/>
      <c r="F590" s="9"/>
      <c r="G590" s="9"/>
      <c r="H590" s="9"/>
      <c r="I590" s="11"/>
      <c r="J590" s="11"/>
      <c r="K590" s="11"/>
      <c r="L590" s="11"/>
      <c r="M590" s="4"/>
    </row>
    <row r="591" spans="1:13" x14ac:dyDescent="0.25">
      <c r="A591" s="11"/>
      <c r="B591" s="9"/>
      <c r="C591" s="9"/>
      <c r="D591" s="9"/>
      <c r="E591" s="9"/>
      <c r="F591" s="9"/>
      <c r="G591" s="9"/>
      <c r="H591" s="9"/>
      <c r="I591" s="11"/>
      <c r="J591" s="11"/>
      <c r="K591" s="11"/>
      <c r="L591" s="11"/>
      <c r="M591" s="4"/>
    </row>
    <row r="592" spans="1:13" x14ac:dyDescent="0.25">
      <c r="A592" s="11"/>
      <c r="B592" s="9"/>
      <c r="C592" s="9"/>
      <c r="D592" s="9"/>
      <c r="E592" s="9"/>
      <c r="F592" s="9"/>
      <c r="G592" s="9"/>
      <c r="H592" s="9"/>
      <c r="I592" s="11"/>
      <c r="J592" s="11"/>
      <c r="K592" s="11"/>
      <c r="L592" s="11"/>
      <c r="M592" s="4"/>
    </row>
    <row r="593" spans="1:13" x14ac:dyDescent="0.25">
      <c r="A593" s="11"/>
      <c r="B593" s="9"/>
      <c r="C593" s="9"/>
      <c r="D593" s="9"/>
      <c r="E593" s="9"/>
      <c r="F593" s="9"/>
      <c r="G593" s="9"/>
      <c r="H593" s="9"/>
      <c r="I593" s="11"/>
      <c r="J593" s="11"/>
      <c r="K593" s="11"/>
      <c r="L593" s="11"/>
      <c r="M593" s="4"/>
    </row>
    <row r="594" spans="1:13" x14ac:dyDescent="0.25">
      <c r="A594" s="11"/>
      <c r="B594" s="9"/>
      <c r="C594" s="9"/>
      <c r="D594" s="9"/>
      <c r="E594" s="9"/>
      <c r="F594" s="9"/>
      <c r="G594" s="9"/>
      <c r="H594" s="9"/>
      <c r="I594" s="11"/>
      <c r="J594" s="11"/>
      <c r="K594" s="11"/>
      <c r="L594" s="11"/>
      <c r="M594" s="4"/>
    </row>
    <row r="595" spans="1:13" x14ac:dyDescent="0.25">
      <c r="A595" s="11"/>
      <c r="B595" s="9"/>
      <c r="C595" s="9"/>
      <c r="D595" s="9"/>
      <c r="E595" s="9"/>
      <c r="F595" s="9"/>
      <c r="G595" s="9"/>
      <c r="H595" s="9"/>
      <c r="I595" s="11"/>
      <c r="J595" s="11"/>
      <c r="K595" s="11"/>
      <c r="L595" s="11"/>
      <c r="M595" s="4"/>
    </row>
    <row r="596" spans="1:13" x14ac:dyDescent="0.25">
      <c r="A596" s="11"/>
      <c r="B596" s="9"/>
      <c r="C596" s="9"/>
      <c r="D596" s="9"/>
      <c r="E596" s="9"/>
      <c r="F596" s="9"/>
      <c r="G596" s="9"/>
      <c r="H596" s="9"/>
      <c r="I596" s="11"/>
      <c r="J596" s="11"/>
      <c r="K596" s="11"/>
      <c r="L596" s="11"/>
      <c r="M596" s="4"/>
    </row>
    <row r="597" spans="1:13" x14ac:dyDescent="0.25">
      <c r="A597" s="11"/>
      <c r="B597" s="9"/>
      <c r="C597" s="9"/>
      <c r="D597" s="9"/>
      <c r="E597" s="9"/>
      <c r="F597" s="9"/>
      <c r="G597" s="9"/>
      <c r="H597" s="9"/>
      <c r="I597" s="11"/>
      <c r="J597" s="11"/>
      <c r="K597" s="11"/>
      <c r="L597" s="11"/>
      <c r="M597" s="4"/>
    </row>
    <row r="598" spans="1:13" x14ac:dyDescent="0.25">
      <c r="A598" s="11"/>
      <c r="B598" s="9"/>
      <c r="C598" s="9"/>
      <c r="D598" s="9"/>
      <c r="E598" s="9"/>
      <c r="F598" s="9"/>
      <c r="G598" s="9"/>
      <c r="H598" s="9"/>
      <c r="I598" s="11"/>
      <c r="J598" s="11"/>
      <c r="K598" s="11"/>
      <c r="L598" s="11"/>
      <c r="M598" s="4"/>
    </row>
    <row r="599" spans="1:13" x14ac:dyDescent="0.25">
      <c r="A599" s="11"/>
      <c r="B599" s="9"/>
      <c r="C599" s="9"/>
      <c r="D599" s="9"/>
      <c r="E599" s="9"/>
      <c r="F599" s="9"/>
      <c r="G599" s="9"/>
      <c r="H599" s="9"/>
      <c r="I599" s="11"/>
      <c r="J599" s="11"/>
      <c r="K599" s="11"/>
      <c r="L599" s="11"/>
      <c r="M599" s="4"/>
    </row>
    <row r="600" spans="1:13" x14ac:dyDescent="0.25">
      <c r="A600" s="11"/>
      <c r="B600" s="9"/>
      <c r="C600" s="9"/>
      <c r="D600" s="9"/>
      <c r="E600" s="9"/>
      <c r="F600" s="9"/>
      <c r="G600" s="9"/>
      <c r="H600" s="9"/>
      <c r="I600" s="11"/>
      <c r="J600" s="11"/>
      <c r="K600" s="11"/>
      <c r="L600" s="11"/>
      <c r="M600" s="4"/>
    </row>
    <row r="601" spans="1:13" x14ac:dyDescent="0.25">
      <c r="A601" s="11"/>
      <c r="B601" s="9"/>
      <c r="C601" s="9"/>
      <c r="D601" s="9"/>
      <c r="E601" s="9"/>
      <c r="F601" s="9"/>
      <c r="G601" s="9"/>
      <c r="H601" s="9"/>
      <c r="I601" s="11"/>
      <c r="J601" s="11"/>
      <c r="K601" s="11"/>
      <c r="L601" s="11"/>
      <c r="M601" s="4"/>
    </row>
    <row r="602" spans="1:13" x14ac:dyDescent="0.25">
      <c r="A602" s="11"/>
      <c r="B602" s="9"/>
      <c r="C602" s="9"/>
      <c r="D602" s="9"/>
      <c r="E602" s="9"/>
      <c r="F602" s="9"/>
      <c r="G602" s="9"/>
      <c r="H602" s="9"/>
      <c r="I602" s="11"/>
      <c r="J602" s="11"/>
      <c r="K602" s="11"/>
      <c r="L602" s="11"/>
      <c r="M602" s="4"/>
    </row>
    <row r="603" spans="1:13" x14ac:dyDescent="0.25">
      <c r="A603" s="11"/>
      <c r="B603" s="9"/>
      <c r="C603" s="9"/>
      <c r="D603" s="9"/>
      <c r="E603" s="9"/>
      <c r="F603" s="9"/>
      <c r="G603" s="9"/>
      <c r="H603" s="9"/>
      <c r="I603" s="11"/>
      <c r="J603" s="11"/>
      <c r="K603" s="11"/>
      <c r="L603" s="11"/>
      <c r="M603" s="4"/>
    </row>
    <row r="604" spans="1:13" x14ac:dyDescent="0.25">
      <c r="A604" s="11"/>
      <c r="B604" s="9"/>
      <c r="C604" s="9"/>
      <c r="D604" s="9"/>
      <c r="E604" s="9"/>
      <c r="F604" s="9"/>
      <c r="G604" s="9"/>
      <c r="H604" s="9"/>
      <c r="I604" s="11"/>
      <c r="J604" s="11"/>
      <c r="K604" s="11"/>
      <c r="L604" s="11"/>
      <c r="M604" s="4"/>
    </row>
    <row r="605" spans="1:13" x14ac:dyDescent="0.25">
      <c r="A605" s="11"/>
      <c r="B605" s="9"/>
      <c r="C605" s="9"/>
      <c r="D605" s="9"/>
      <c r="E605" s="9"/>
      <c r="F605" s="9"/>
      <c r="G605" s="9"/>
      <c r="H605" s="9"/>
      <c r="I605" s="11"/>
      <c r="J605" s="11"/>
      <c r="K605" s="11"/>
      <c r="L605" s="11"/>
      <c r="M605" s="4"/>
    </row>
    <row r="606" spans="1:13" x14ac:dyDescent="0.25">
      <c r="A606" s="11"/>
      <c r="B606" s="9"/>
      <c r="C606" s="9"/>
      <c r="D606" s="9"/>
      <c r="E606" s="9"/>
      <c r="F606" s="9"/>
      <c r="G606" s="9"/>
      <c r="H606" s="9"/>
      <c r="I606" s="11"/>
      <c r="J606" s="11"/>
      <c r="K606" s="11"/>
      <c r="L606" s="11"/>
      <c r="M606" s="4"/>
    </row>
    <row r="607" spans="1:13" x14ac:dyDescent="0.25">
      <c r="A607" s="11"/>
      <c r="B607" s="9"/>
      <c r="C607" s="9"/>
      <c r="D607" s="9"/>
      <c r="E607" s="9"/>
      <c r="F607" s="9"/>
      <c r="G607" s="9"/>
      <c r="H607" s="9"/>
      <c r="I607" s="11"/>
      <c r="J607" s="11"/>
      <c r="K607" s="11"/>
      <c r="L607" s="11"/>
      <c r="M607" s="4"/>
    </row>
    <row r="608" spans="1:13" x14ac:dyDescent="0.25">
      <c r="A608" s="11"/>
      <c r="B608" s="9"/>
      <c r="C608" s="9"/>
      <c r="D608" s="9"/>
      <c r="E608" s="9"/>
      <c r="F608" s="9"/>
      <c r="G608" s="9"/>
      <c r="H608" s="9"/>
      <c r="I608" s="11"/>
      <c r="J608" s="11"/>
      <c r="K608" s="11"/>
      <c r="L608" s="11"/>
      <c r="M608" s="4"/>
    </row>
    <row r="609" spans="1:13" x14ac:dyDescent="0.25">
      <c r="A609" s="11"/>
      <c r="B609" s="9"/>
      <c r="C609" s="9"/>
      <c r="D609" s="9"/>
      <c r="E609" s="9"/>
      <c r="F609" s="9"/>
      <c r="G609" s="9"/>
      <c r="H609" s="9"/>
      <c r="I609" s="11"/>
      <c r="J609" s="11"/>
      <c r="K609" s="11"/>
      <c r="L609" s="11"/>
      <c r="M609" s="4"/>
    </row>
    <row r="610" spans="1:13" x14ac:dyDescent="0.25">
      <c r="A610" s="11"/>
      <c r="B610" s="9"/>
      <c r="C610" s="9"/>
      <c r="D610" s="9"/>
      <c r="E610" s="9"/>
      <c r="F610" s="9"/>
      <c r="G610" s="9"/>
      <c r="H610" s="9"/>
      <c r="I610" s="11"/>
      <c r="J610" s="11"/>
      <c r="K610" s="11"/>
      <c r="L610" s="11"/>
      <c r="M610" s="4"/>
    </row>
    <row r="611" spans="1:13" x14ac:dyDescent="0.25">
      <c r="A611" s="11"/>
      <c r="B611" s="9"/>
      <c r="C611" s="9"/>
      <c r="D611" s="9"/>
      <c r="E611" s="9"/>
      <c r="F611" s="9"/>
      <c r="G611" s="9"/>
      <c r="H611" s="9"/>
      <c r="I611" s="11"/>
      <c r="J611" s="11"/>
      <c r="K611" s="11"/>
      <c r="L611" s="11"/>
      <c r="M611" s="4"/>
    </row>
    <row r="612" spans="1:13" x14ac:dyDescent="0.25">
      <c r="A612" s="11"/>
      <c r="B612" s="9"/>
      <c r="C612" s="9"/>
      <c r="D612" s="9"/>
      <c r="E612" s="9"/>
      <c r="F612" s="9"/>
      <c r="G612" s="9"/>
      <c r="H612" s="9"/>
      <c r="I612" s="11"/>
      <c r="J612" s="11"/>
      <c r="K612" s="11"/>
      <c r="L612" s="11"/>
      <c r="M612" s="4"/>
    </row>
    <row r="613" spans="1:13" x14ac:dyDescent="0.25">
      <c r="A613" s="11"/>
      <c r="B613" s="9"/>
      <c r="C613" s="9"/>
      <c r="D613" s="9"/>
      <c r="E613" s="9"/>
      <c r="F613" s="9"/>
      <c r="G613" s="9"/>
      <c r="H613" s="9"/>
      <c r="I613" s="11"/>
      <c r="J613" s="11"/>
      <c r="K613" s="11"/>
      <c r="L613" s="11"/>
      <c r="M613" s="4"/>
    </row>
    <row r="614" spans="1:13" x14ac:dyDescent="0.25">
      <c r="A614" s="11"/>
      <c r="B614" s="9"/>
      <c r="C614" s="9"/>
      <c r="D614" s="9"/>
      <c r="E614" s="9"/>
      <c r="F614" s="9"/>
      <c r="G614" s="9"/>
      <c r="H614" s="9"/>
      <c r="I614" s="11"/>
      <c r="J614" s="11"/>
      <c r="K614" s="11"/>
      <c r="L614" s="11"/>
      <c r="M614" s="4"/>
    </row>
    <row r="615" spans="1:13" x14ac:dyDescent="0.25">
      <c r="A615" s="11"/>
      <c r="B615" s="9"/>
      <c r="C615" s="9"/>
      <c r="D615" s="9"/>
      <c r="E615" s="9"/>
      <c r="F615" s="9"/>
      <c r="G615" s="9"/>
      <c r="H615" s="9"/>
      <c r="I615" s="11"/>
      <c r="J615" s="11"/>
      <c r="K615" s="11"/>
      <c r="L615" s="11"/>
      <c r="M615" s="4"/>
    </row>
    <row r="616" spans="1:13" x14ac:dyDescent="0.25">
      <c r="A616" s="11"/>
      <c r="B616" s="9"/>
      <c r="C616" s="9"/>
      <c r="D616" s="9"/>
      <c r="E616" s="9"/>
      <c r="F616" s="9"/>
      <c r="G616" s="9"/>
      <c r="H616" s="9"/>
      <c r="I616" s="11"/>
      <c r="J616" s="11"/>
      <c r="K616" s="11"/>
      <c r="L616" s="11"/>
      <c r="M616" s="4"/>
    </row>
    <row r="617" spans="1:13" x14ac:dyDescent="0.25">
      <c r="A617" s="11"/>
      <c r="B617" s="9"/>
      <c r="C617" s="9"/>
      <c r="D617" s="9"/>
      <c r="E617" s="9"/>
      <c r="F617" s="9"/>
      <c r="G617" s="9"/>
      <c r="H617" s="9"/>
      <c r="I617" s="11"/>
      <c r="J617" s="11"/>
      <c r="K617" s="11"/>
      <c r="L617" s="11"/>
      <c r="M617" s="4"/>
    </row>
    <row r="618" spans="1:13" x14ac:dyDescent="0.25">
      <c r="A618" s="11"/>
      <c r="B618" s="9"/>
      <c r="C618" s="9"/>
      <c r="D618" s="9"/>
      <c r="E618" s="9"/>
      <c r="F618" s="9"/>
      <c r="G618" s="9"/>
      <c r="H618" s="9"/>
      <c r="I618" s="11"/>
      <c r="J618" s="11"/>
      <c r="K618" s="11"/>
      <c r="L618" s="11"/>
      <c r="M618" s="4"/>
    </row>
    <row r="619" spans="1:13" x14ac:dyDescent="0.25">
      <c r="A619" s="11"/>
      <c r="B619" s="9"/>
      <c r="C619" s="9"/>
      <c r="D619" s="9"/>
      <c r="E619" s="9"/>
      <c r="F619" s="9"/>
      <c r="G619" s="9"/>
      <c r="H619" s="9"/>
      <c r="I619" s="11"/>
      <c r="J619" s="11"/>
      <c r="K619" s="11"/>
      <c r="L619" s="11"/>
      <c r="M619" s="4"/>
    </row>
    <row r="620" spans="1:13" x14ac:dyDescent="0.25">
      <c r="A620" s="11"/>
      <c r="B620" s="9"/>
      <c r="C620" s="9"/>
      <c r="D620" s="9"/>
      <c r="E620" s="9"/>
      <c r="F620" s="9"/>
      <c r="G620" s="9"/>
      <c r="H620" s="9"/>
      <c r="I620" s="11"/>
      <c r="J620" s="11"/>
      <c r="K620" s="11"/>
      <c r="L620" s="11"/>
      <c r="M620" s="4"/>
    </row>
    <row r="621" spans="1:13" x14ac:dyDescent="0.25">
      <c r="A621" s="11"/>
      <c r="B621" s="9"/>
      <c r="C621" s="9"/>
      <c r="D621" s="9"/>
      <c r="E621" s="9"/>
      <c r="F621" s="9"/>
      <c r="G621" s="9"/>
      <c r="H621" s="9"/>
      <c r="I621" s="11"/>
      <c r="J621" s="11"/>
      <c r="K621" s="11"/>
      <c r="L621" s="11"/>
      <c r="M621" s="4"/>
    </row>
    <row r="622" spans="1:13" x14ac:dyDescent="0.25">
      <c r="A622" s="11"/>
      <c r="B622" s="9"/>
      <c r="C622" s="9"/>
      <c r="D622" s="9"/>
      <c r="E622" s="9"/>
      <c r="F622" s="9"/>
      <c r="G622" s="9"/>
      <c r="H622" s="9"/>
      <c r="I622" s="11"/>
      <c r="J622" s="11"/>
      <c r="K622" s="11"/>
      <c r="L622" s="11"/>
      <c r="M622" s="4"/>
    </row>
    <row r="623" spans="1:13" x14ac:dyDescent="0.25">
      <c r="A623" s="11"/>
      <c r="B623" s="9"/>
      <c r="C623" s="9"/>
      <c r="D623" s="9"/>
      <c r="E623" s="9"/>
      <c r="F623" s="9"/>
      <c r="G623" s="9"/>
      <c r="H623" s="9"/>
      <c r="I623" s="11"/>
      <c r="J623" s="11"/>
      <c r="K623" s="11"/>
      <c r="L623" s="11"/>
      <c r="M623" s="4"/>
    </row>
    <row r="624" spans="1:13" x14ac:dyDescent="0.25">
      <c r="A624" s="11"/>
      <c r="B624" s="9"/>
      <c r="C624" s="9"/>
      <c r="D624" s="9"/>
      <c r="E624" s="9"/>
      <c r="F624" s="9"/>
      <c r="G624" s="9"/>
      <c r="H624" s="9"/>
      <c r="I624" s="11"/>
      <c r="J624" s="11"/>
      <c r="K624" s="11"/>
      <c r="L624" s="11"/>
      <c r="M624" s="4"/>
    </row>
    <row r="625" spans="1:13" x14ac:dyDescent="0.25">
      <c r="A625" s="11"/>
      <c r="B625" s="9"/>
      <c r="C625" s="9"/>
      <c r="D625" s="9"/>
      <c r="E625" s="9"/>
      <c r="F625" s="9"/>
      <c r="G625" s="9"/>
      <c r="H625" s="9"/>
      <c r="I625" s="11"/>
      <c r="J625" s="11"/>
      <c r="K625" s="11"/>
      <c r="L625" s="11"/>
      <c r="M625" s="4"/>
    </row>
    <row r="626" spans="1:13" x14ac:dyDescent="0.25">
      <c r="A626" s="11"/>
      <c r="B626" s="9"/>
      <c r="C626" s="9"/>
      <c r="D626" s="9"/>
      <c r="E626" s="9"/>
      <c r="F626" s="9"/>
      <c r="G626" s="9"/>
      <c r="H626" s="9"/>
      <c r="I626" s="11"/>
      <c r="J626" s="11"/>
      <c r="K626" s="11"/>
      <c r="L626" s="11"/>
      <c r="M626" s="4"/>
    </row>
    <row r="627" spans="1:13" x14ac:dyDescent="0.25">
      <c r="A627" s="11"/>
      <c r="B627" s="9"/>
      <c r="C627" s="9"/>
      <c r="D627" s="9"/>
      <c r="E627" s="9"/>
      <c r="F627" s="9"/>
      <c r="G627" s="9"/>
      <c r="H627" s="9"/>
      <c r="I627" s="11"/>
      <c r="J627" s="11"/>
      <c r="K627" s="11"/>
      <c r="L627" s="11"/>
      <c r="M627" s="4"/>
    </row>
    <row r="628" spans="1:13" x14ac:dyDescent="0.25">
      <c r="A628" s="11"/>
      <c r="B628" s="9"/>
      <c r="C628" s="9"/>
      <c r="D628" s="9"/>
      <c r="E628" s="9"/>
      <c r="F628" s="9"/>
      <c r="G628" s="9"/>
      <c r="H628" s="9"/>
      <c r="I628" s="11"/>
      <c r="J628" s="11"/>
      <c r="K628" s="11"/>
      <c r="L628" s="11"/>
      <c r="M628" s="4"/>
    </row>
    <row r="629" spans="1:13" x14ac:dyDescent="0.25">
      <c r="A629" s="11"/>
      <c r="B629" s="9"/>
      <c r="C629" s="9"/>
      <c r="D629" s="9"/>
      <c r="E629" s="9"/>
      <c r="F629" s="9"/>
      <c r="G629" s="9"/>
      <c r="H629" s="9"/>
      <c r="I629" s="11"/>
      <c r="J629" s="11"/>
      <c r="K629" s="11"/>
      <c r="L629" s="11"/>
      <c r="M629" s="4"/>
    </row>
    <row r="630" spans="1:13" x14ac:dyDescent="0.25">
      <c r="A630" s="11"/>
      <c r="B630" s="9"/>
      <c r="C630" s="9"/>
      <c r="D630" s="9"/>
      <c r="E630" s="9"/>
      <c r="F630" s="9"/>
      <c r="G630" s="9"/>
      <c r="H630" s="9"/>
      <c r="I630" s="11"/>
      <c r="J630" s="11"/>
      <c r="K630" s="11"/>
      <c r="L630" s="11"/>
      <c r="M630" s="4"/>
    </row>
    <row r="631" spans="1:13" x14ac:dyDescent="0.25">
      <c r="A631" s="11"/>
      <c r="B631" s="9"/>
      <c r="C631" s="9"/>
      <c r="D631" s="9"/>
      <c r="E631" s="9"/>
      <c r="F631" s="9"/>
      <c r="G631" s="9"/>
      <c r="H631" s="9"/>
      <c r="I631" s="11"/>
      <c r="J631" s="11"/>
      <c r="K631" s="11"/>
      <c r="L631" s="11"/>
      <c r="M631" s="4"/>
    </row>
    <row r="632" spans="1:13" x14ac:dyDescent="0.25">
      <c r="A632" s="11"/>
      <c r="B632" s="9"/>
      <c r="C632" s="9"/>
      <c r="D632" s="9"/>
      <c r="E632" s="9"/>
      <c r="F632" s="9"/>
      <c r="G632" s="9"/>
      <c r="H632" s="9"/>
      <c r="I632" s="11"/>
      <c r="J632" s="11"/>
      <c r="K632" s="11"/>
      <c r="L632" s="11"/>
      <c r="M632" s="4"/>
    </row>
    <row r="633" spans="1:13" x14ac:dyDescent="0.25">
      <c r="A633" s="11"/>
      <c r="B633" s="9"/>
      <c r="C633" s="9"/>
      <c r="D633" s="9"/>
      <c r="E633" s="9"/>
      <c r="F633" s="9"/>
      <c r="G633" s="9"/>
      <c r="H633" s="9"/>
      <c r="I633" s="11"/>
      <c r="J633" s="11"/>
      <c r="K633" s="11"/>
      <c r="L633" s="11"/>
      <c r="M633" s="4"/>
    </row>
    <row r="634" spans="1:13" x14ac:dyDescent="0.25">
      <c r="A634" s="11"/>
      <c r="B634" s="9"/>
      <c r="C634" s="9"/>
      <c r="D634" s="9"/>
      <c r="E634" s="9"/>
      <c r="F634" s="9"/>
      <c r="G634" s="9"/>
      <c r="H634" s="9"/>
      <c r="I634" s="11"/>
      <c r="J634" s="11"/>
      <c r="K634" s="11"/>
      <c r="L634" s="11"/>
      <c r="M634" s="4"/>
    </row>
    <row r="635" spans="1:13" x14ac:dyDescent="0.25">
      <c r="A635" s="11"/>
      <c r="B635" s="9"/>
      <c r="C635" s="9"/>
      <c r="D635" s="9"/>
      <c r="E635" s="9"/>
      <c r="F635" s="9"/>
      <c r="G635" s="9"/>
      <c r="H635" s="9"/>
      <c r="I635" s="11"/>
      <c r="J635" s="11"/>
      <c r="K635" s="11"/>
      <c r="L635" s="11"/>
      <c r="M635" s="4"/>
    </row>
    <row r="636" spans="1:13" x14ac:dyDescent="0.25">
      <c r="A636" s="11"/>
      <c r="B636" s="9"/>
      <c r="C636" s="9"/>
      <c r="D636" s="9"/>
      <c r="E636" s="9"/>
      <c r="F636" s="9"/>
      <c r="G636" s="9"/>
      <c r="H636" s="9"/>
      <c r="I636" s="11"/>
      <c r="J636" s="11"/>
      <c r="K636" s="11"/>
      <c r="L636" s="11"/>
      <c r="M636" s="4"/>
    </row>
    <row r="637" spans="1:13" x14ac:dyDescent="0.25">
      <c r="A637" s="11"/>
      <c r="B637" s="9"/>
      <c r="C637" s="9"/>
      <c r="D637" s="9"/>
      <c r="E637" s="9"/>
      <c r="F637" s="9"/>
      <c r="G637" s="9"/>
      <c r="H637" s="9"/>
      <c r="I637" s="11"/>
      <c r="J637" s="11"/>
      <c r="K637" s="11"/>
      <c r="L637" s="11"/>
      <c r="M637" s="4"/>
    </row>
    <row r="638" spans="1:13" x14ac:dyDescent="0.25">
      <c r="A638" s="11"/>
      <c r="B638" s="9"/>
      <c r="C638" s="9"/>
      <c r="D638" s="9"/>
      <c r="E638" s="9"/>
      <c r="F638" s="9"/>
      <c r="G638" s="9"/>
      <c r="H638" s="9"/>
      <c r="I638" s="11"/>
      <c r="J638" s="11"/>
      <c r="K638" s="11"/>
      <c r="L638" s="11"/>
      <c r="M638" s="4"/>
    </row>
    <row r="639" spans="1:13" x14ac:dyDescent="0.25">
      <c r="A639" s="11"/>
      <c r="B639" s="9"/>
      <c r="C639" s="9"/>
      <c r="D639" s="9"/>
      <c r="E639" s="9"/>
      <c r="F639" s="9"/>
      <c r="G639" s="9"/>
      <c r="H639" s="9"/>
      <c r="I639" s="11"/>
      <c r="J639" s="11"/>
      <c r="K639" s="11"/>
      <c r="L639" s="11"/>
      <c r="M639" s="4"/>
    </row>
    <row r="640" spans="1:13" x14ac:dyDescent="0.25">
      <c r="A640" s="11"/>
      <c r="B640" s="9"/>
      <c r="C640" s="9"/>
      <c r="D640" s="9"/>
      <c r="E640" s="9"/>
      <c r="F640" s="9"/>
      <c r="G640" s="9"/>
      <c r="H640" s="9"/>
      <c r="I640" s="11"/>
      <c r="J640" s="11"/>
      <c r="K640" s="11"/>
      <c r="L640" s="11"/>
      <c r="M640" s="4"/>
    </row>
    <row r="641" spans="1:13" x14ac:dyDescent="0.25">
      <c r="A641" s="11"/>
      <c r="B641" s="9"/>
      <c r="C641" s="9"/>
      <c r="D641" s="9"/>
      <c r="E641" s="9"/>
      <c r="F641" s="9"/>
      <c r="G641" s="9"/>
      <c r="H641" s="9"/>
      <c r="I641" s="11"/>
      <c r="J641" s="11"/>
      <c r="K641" s="11"/>
      <c r="L641" s="11"/>
      <c r="M641" s="4"/>
    </row>
    <row r="642" spans="1:13" x14ac:dyDescent="0.25">
      <c r="A642" s="11"/>
      <c r="B642" s="9"/>
      <c r="C642" s="9"/>
      <c r="D642" s="9"/>
      <c r="E642" s="9"/>
      <c r="F642" s="9"/>
      <c r="G642" s="9"/>
      <c r="H642" s="9"/>
      <c r="I642" s="11"/>
      <c r="J642" s="11"/>
      <c r="K642" s="11"/>
      <c r="L642" s="11"/>
      <c r="M642" s="4"/>
    </row>
    <row r="643" spans="1:13" x14ac:dyDescent="0.25">
      <c r="A643" s="11"/>
      <c r="B643" s="9"/>
      <c r="C643" s="9"/>
      <c r="D643" s="9"/>
      <c r="E643" s="9"/>
      <c r="F643" s="9"/>
      <c r="G643" s="9"/>
      <c r="H643" s="9"/>
      <c r="I643" s="11"/>
      <c r="J643" s="11"/>
      <c r="K643" s="11"/>
      <c r="L643" s="11"/>
      <c r="M643" s="4"/>
    </row>
    <row r="644" spans="1:13" x14ac:dyDescent="0.25">
      <c r="A644" s="11"/>
      <c r="B644" s="9"/>
      <c r="C644" s="9"/>
      <c r="D644" s="9"/>
      <c r="E644" s="9"/>
      <c r="F644" s="9"/>
      <c r="G644" s="9"/>
      <c r="H644" s="9"/>
      <c r="I644" s="11"/>
      <c r="J644" s="11"/>
      <c r="K644" s="11"/>
      <c r="L644" s="11"/>
      <c r="M644" s="4"/>
    </row>
    <row r="645" spans="1:13" x14ac:dyDescent="0.25">
      <c r="A645" s="11"/>
      <c r="B645" s="9"/>
      <c r="C645" s="9"/>
      <c r="D645" s="9"/>
      <c r="E645" s="9"/>
      <c r="F645" s="9"/>
      <c r="G645" s="9"/>
      <c r="H645" s="9"/>
      <c r="I645" s="11"/>
      <c r="J645" s="11"/>
      <c r="K645" s="11"/>
      <c r="L645" s="11"/>
      <c r="M645" s="4"/>
    </row>
    <row r="646" spans="1:13" x14ac:dyDescent="0.25">
      <c r="A646" s="11"/>
      <c r="B646" s="9"/>
      <c r="C646" s="9"/>
      <c r="D646" s="9"/>
      <c r="E646" s="9"/>
      <c r="F646" s="9"/>
      <c r="G646" s="9"/>
      <c r="H646" s="9"/>
      <c r="I646" s="11"/>
      <c r="J646" s="11"/>
      <c r="K646" s="11"/>
      <c r="L646" s="11"/>
      <c r="M646" s="4"/>
    </row>
    <row r="647" spans="1:13" x14ac:dyDescent="0.25">
      <c r="A647" s="11"/>
      <c r="B647" s="9"/>
      <c r="C647" s="9"/>
      <c r="D647" s="9"/>
      <c r="E647" s="9"/>
      <c r="F647" s="9"/>
      <c r="G647" s="9"/>
      <c r="H647" s="9"/>
      <c r="I647" s="11"/>
      <c r="J647" s="11"/>
      <c r="K647" s="11"/>
      <c r="L647" s="11"/>
      <c r="M647" s="4"/>
    </row>
    <row r="648" spans="1:13" x14ac:dyDescent="0.25">
      <c r="A648" s="11"/>
      <c r="B648" s="9"/>
      <c r="C648" s="9"/>
      <c r="D648" s="9"/>
      <c r="E648" s="9"/>
      <c r="F648" s="9"/>
      <c r="G648" s="9"/>
      <c r="H648" s="9"/>
      <c r="I648" s="11"/>
      <c r="J648" s="11"/>
      <c r="K648" s="11"/>
      <c r="L648" s="11"/>
      <c r="M648" s="4"/>
    </row>
    <row r="649" spans="1:13" x14ac:dyDescent="0.25">
      <c r="A649" s="11"/>
      <c r="B649" s="9"/>
      <c r="C649" s="9"/>
      <c r="D649" s="9"/>
      <c r="E649" s="9"/>
      <c r="F649" s="9"/>
      <c r="G649" s="9"/>
      <c r="H649" s="9"/>
      <c r="I649" s="11"/>
      <c r="J649" s="11"/>
      <c r="K649" s="11"/>
      <c r="L649" s="11"/>
      <c r="M649" s="4"/>
    </row>
    <row r="650" spans="1:13" x14ac:dyDescent="0.25">
      <c r="A650" s="11"/>
      <c r="B650" s="9"/>
      <c r="C650" s="9"/>
      <c r="D650" s="9"/>
      <c r="E650" s="9"/>
      <c r="F650" s="9"/>
      <c r="G650" s="9"/>
      <c r="H650" s="9"/>
      <c r="I650" s="11"/>
      <c r="J650" s="11"/>
      <c r="K650" s="11"/>
      <c r="L650" s="11"/>
      <c r="M650" s="4"/>
    </row>
    <row r="651" spans="1:13" x14ac:dyDescent="0.25">
      <c r="A651" s="11"/>
      <c r="B651" s="9"/>
      <c r="C651" s="9"/>
      <c r="D651" s="9"/>
      <c r="E651" s="9"/>
      <c r="F651" s="9"/>
      <c r="G651" s="9"/>
      <c r="H651" s="9"/>
      <c r="I651" s="11"/>
      <c r="J651" s="11"/>
      <c r="K651" s="11"/>
      <c r="L651" s="11"/>
      <c r="M651" s="4"/>
    </row>
    <row r="652" spans="1:13" x14ac:dyDescent="0.25">
      <c r="A652" s="11"/>
      <c r="B652" s="9"/>
      <c r="C652" s="9"/>
      <c r="D652" s="9"/>
      <c r="E652" s="9"/>
      <c r="F652" s="9"/>
      <c r="G652" s="9"/>
      <c r="H652" s="9"/>
      <c r="I652" s="11"/>
      <c r="J652" s="11"/>
      <c r="K652" s="11"/>
      <c r="L652" s="11"/>
      <c r="M652" s="4"/>
    </row>
    <row r="653" spans="1:13" x14ac:dyDescent="0.25">
      <c r="A653" s="11"/>
      <c r="B653" s="9"/>
      <c r="C653" s="9"/>
      <c r="D653" s="9"/>
      <c r="E653" s="9"/>
      <c r="F653" s="9"/>
      <c r="G653" s="9"/>
      <c r="H653" s="9"/>
      <c r="I653" s="11"/>
      <c r="J653" s="11"/>
      <c r="K653" s="11"/>
      <c r="L653" s="11"/>
      <c r="M653" s="4"/>
    </row>
    <row r="654" spans="1:13" x14ac:dyDescent="0.25">
      <c r="A654" s="11"/>
      <c r="B654" s="9"/>
      <c r="C654" s="9"/>
      <c r="D654" s="9"/>
      <c r="E654" s="9"/>
      <c r="F654" s="9"/>
      <c r="G654" s="9"/>
      <c r="H654" s="9"/>
      <c r="I654" s="11"/>
      <c r="J654" s="11"/>
      <c r="K654" s="11"/>
      <c r="L654" s="11"/>
      <c r="M654" s="4"/>
    </row>
    <row r="655" spans="1:13" x14ac:dyDescent="0.25">
      <c r="A655" s="11"/>
      <c r="B655" s="9"/>
      <c r="C655" s="9"/>
      <c r="D655" s="9"/>
      <c r="E655" s="9"/>
      <c r="F655" s="9"/>
      <c r="G655" s="9"/>
      <c r="H655" s="9"/>
      <c r="I655" s="11"/>
      <c r="J655" s="11"/>
      <c r="K655" s="11"/>
      <c r="L655" s="11"/>
      <c r="M655" s="4"/>
    </row>
    <row r="656" spans="1:13" x14ac:dyDescent="0.25">
      <c r="A656" s="11"/>
      <c r="B656" s="9"/>
      <c r="C656" s="9"/>
      <c r="D656" s="9"/>
      <c r="E656" s="9"/>
      <c r="F656" s="9"/>
      <c r="G656" s="9"/>
      <c r="H656" s="9"/>
      <c r="I656" s="11"/>
      <c r="J656" s="11"/>
      <c r="K656" s="11"/>
      <c r="L656" s="11"/>
      <c r="M656" s="4"/>
    </row>
    <row r="657" spans="1:13" x14ac:dyDescent="0.25">
      <c r="A657" s="11"/>
      <c r="B657" s="9"/>
      <c r="C657" s="9"/>
      <c r="D657" s="9"/>
      <c r="E657" s="9"/>
      <c r="F657" s="9"/>
      <c r="G657" s="9"/>
      <c r="H657" s="9"/>
      <c r="I657" s="11"/>
      <c r="J657" s="11"/>
      <c r="K657" s="11"/>
      <c r="L657" s="11"/>
      <c r="M657" s="4"/>
    </row>
    <row r="658" spans="1:13" x14ac:dyDescent="0.25">
      <c r="A658" s="11"/>
      <c r="B658" s="9"/>
      <c r="C658" s="9"/>
      <c r="D658" s="9"/>
      <c r="E658" s="9"/>
      <c r="F658" s="9"/>
      <c r="G658" s="9"/>
      <c r="H658" s="9"/>
      <c r="I658" s="11"/>
      <c r="J658" s="11"/>
      <c r="K658" s="11"/>
      <c r="L658" s="11"/>
      <c r="M658" s="4"/>
    </row>
    <row r="659" spans="1:13" x14ac:dyDescent="0.25">
      <c r="A659" s="11"/>
      <c r="B659" s="9"/>
      <c r="C659" s="9"/>
      <c r="D659" s="9"/>
      <c r="E659" s="9"/>
      <c r="F659" s="9"/>
      <c r="G659" s="9"/>
      <c r="H659" s="9"/>
      <c r="I659" s="11"/>
      <c r="J659" s="11"/>
      <c r="K659" s="11"/>
      <c r="L659" s="11"/>
      <c r="M659" s="4"/>
    </row>
    <row r="660" spans="1:13" x14ac:dyDescent="0.25">
      <c r="A660" s="11"/>
      <c r="B660" s="9"/>
      <c r="C660" s="9"/>
      <c r="D660" s="9"/>
      <c r="E660" s="9"/>
      <c r="F660" s="9"/>
      <c r="G660" s="9"/>
      <c r="H660" s="9"/>
      <c r="I660" s="11"/>
      <c r="J660" s="11"/>
      <c r="K660" s="11"/>
      <c r="L660" s="11"/>
      <c r="M660" s="4"/>
    </row>
    <row r="661" spans="1:13" x14ac:dyDescent="0.25">
      <c r="A661" s="11"/>
      <c r="B661" s="9"/>
      <c r="C661" s="9"/>
      <c r="D661" s="9"/>
      <c r="E661" s="9"/>
      <c r="F661" s="9"/>
      <c r="G661" s="9"/>
      <c r="H661" s="9"/>
      <c r="I661" s="11"/>
      <c r="J661" s="11"/>
      <c r="K661" s="11"/>
      <c r="L661" s="11"/>
      <c r="M661" s="4"/>
    </row>
    <row r="662" spans="1:13" x14ac:dyDescent="0.25">
      <c r="A662" s="11"/>
      <c r="B662" s="9"/>
      <c r="C662" s="9"/>
      <c r="D662" s="9"/>
      <c r="E662" s="9"/>
      <c r="F662" s="9"/>
      <c r="G662" s="9"/>
      <c r="H662" s="9"/>
      <c r="I662" s="11"/>
      <c r="J662" s="11"/>
      <c r="K662" s="11"/>
      <c r="L662" s="11"/>
      <c r="M662" s="4"/>
    </row>
    <row r="663" spans="1:13" x14ac:dyDescent="0.25">
      <c r="A663" s="11"/>
      <c r="B663" s="9"/>
      <c r="C663" s="9"/>
      <c r="D663" s="9"/>
      <c r="E663" s="9"/>
      <c r="F663" s="9"/>
      <c r="G663" s="9"/>
      <c r="H663" s="9"/>
      <c r="I663" s="11"/>
      <c r="J663" s="11"/>
      <c r="K663" s="11"/>
      <c r="L663" s="11"/>
      <c r="M663" s="4"/>
    </row>
    <row r="664" spans="1:13" x14ac:dyDescent="0.25">
      <c r="A664" s="11"/>
      <c r="B664" s="9"/>
      <c r="C664" s="9"/>
      <c r="D664" s="9"/>
      <c r="E664" s="9"/>
      <c r="F664" s="9"/>
      <c r="G664" s="9"/>
      <c r="H664" s="9"/>
      <c r="I664" s="11"/>
      <c r="J664" s="11"/>
      <c r="K664" s="11"/>
      <c r="L664" s="11"/>
      <c r="M664" s="4"/>
    </row>
    <row r="665" spans="1:13" x14ac:dyDescent="0.25">
      <c r="A665" s="11"/>
      <c r="B665" s="9"/>
      <c r="C665" s="9"/>
      <c r="D665" s="9"/>
      <c r="E665" s="9"/>
      <c r="F665" s="9"/>
      <c r="G665" s="9"/>
      <c r="H665" s="9"/>
      <c r="I665" s="11"/>
      <c r="J665" s="11"/>
      <c r="K665" s="11"/>
      <c r="L665" s="11"/>
      <c r="M665" s="4"/>
    </row>
    <row r="666" spans="1:13" x14ac:dyDescent="0.25">
      <c r="A666" s="11"/>
      <c r="B666" s="9"/>
      <c r="C666" s="9"/>
      <c r="D666" s="9"/>
      <c r="E666" s="9"/>
      <c r="F666" s="9"/>
      <c r="G666" s="9"/>
      <c r="H666" s="9"/>
      <c r="I666" s="11"/>
      <c r="J666" s="11"/>
      <c r="K666" s="11"/>
      <c r="L666" s="11"/>
      <c r="M666" s="4"/>
    </row>
    <row r="667" spans="1:13" x14ac:dyDescent="0.25">
      <c r="A667" s="11"/>
      <c r="B667" s="9"/>
      <c r="C667" s="9"/>
      <c r="D667" s="9"/>
      <c r="E667" s="9"/>
      <c r="F667" s="9"/>
      <c r="G667" s="9"/>
      <c r="H667" s="9"/>
      <c r="I667" s="11"/>
      <c r="J667" s="11"/>
      <c r="K667" s="11"/>
      <c r="L667" s="11"/>
      <c r="M667" s="4"/>
    </row>
    <row r="668" spans="1:13" x14ac:dyDescent="0.25">
      <c r="A668" s="11"/>
      <c r="B668" s="9"/>
      <c r="C668" s="9"/>
      <c r="D668" s="9"/>
      <c r="E668" s="9"/>
      <c r="F668" s="9"/>
      <c r="G668" s="9"/>
      <c r="H668" s="9"/>
      <c r="I668" s="11"/>
      <c r="J668" s="11"/>
      <c r="K668" s="11"/>
      <c r="L668" s="11"/>
      <c r="M668" s="4"/>
    </row>
    <row r="669" spans="1:13" x14ac:dyDescent="0.25">
      <c r="A669" s="11"/>
      <c r="B669" s="9"/>
      <c r="C669" s="9"/>
      <c r="D669" s="9"/>
      <c r="E669" s="9"/>
      <c r="F669" s="9"/>
      <c r="G669" s="9"/>
      <c r="H669" s="9"/>
      <c r="I669" s="11"/>
      <c r="J669" s="11"/>
      <c r="K669" s="11"/>
      <c r="L669" s="11"/>
      <c r="M669" s="4"/>
    </row>
    <row r="670" spans="1:13" x14ac:dyDescent="0.25">
      <c r="A670" s="11"/>
      <c r="B670" s="9"/>
      <c r="C670" s="9"/>
      <c r="D670" s="9"/>
      <c r="E670" s="9"/>
      <c r="F670" s="9"/>
      <c r="G670" s="9"/>
      <c r="H670" s="9"/>
      <c r="I670" s="11"/>
      <c r="J670" s="11"/>
      <c r="K670" s="11"/>
      <c r="L670" s="11"/>
      <c r="M670" s="4"/>
    </row>
    <row r="671" spans="1:13" x14ac:dyDescent="0.25">
      <c r="A671" s="11"/>
      <c r="B671" s="9"/>
      <c r="C671" s="9"/>
      <c r="D671" s="9"/>
      <c r="E671" s="9"/>
      <c r="F671" s="9"/>
      <c r="G671" s="9"/>
      <c r="H671" s="9"/>
      <c r="I671" s="11"/>
      <c r="J671" s="11"/>
      <c r="K671" s="11"/>
      <c r="L671" s="11"/>
      <c r="M671" s="4"/>
    </row>
    <row r="672" spans="1:13" x14ac:dyDescent="0.25">
      <c r="A672" s="11"/>
      <c r="B672" s="9"/>
      <c r="C672" s="9"/>
      <c r="D672" s="9"/>
      <c r="E672" s="9"/>
      <c r="F672" s="9"/>
      <c r="G672" s="9"/>
      <c r="H672" s="9"/>
      <c r="I672" s="11"/>
      <c r="J672" s="11"/>
      <c r="K672" s="11"/>
      <c r="L672" s="11"/>
      <c r="M672" s="4"/>
    </row>
    <row r="673" spans="1:13" x14ac:dyDescent="0.25">
      <c r="A673" s="11"/>
      <c r="B673" s="9"/>
      <c r="C673" s="9"/>
      <c r="D673" s="9"/>
      <c r="E673" s="9"/>
      <c r="F673" s="9"/>
      <c r="G673" s="9"/>
      <c r="H673" s="9"/>
      <c r="I673" s="11"/>
      <c r="J673" s="11"/>
      <c r="K673" s="11"/>
      <c r="L673" s="11"/>
      <c r="M673" s="4"/>
    </row>
    <row r="674" spans="1:13" x14ac:dyDescent="0.25">
      <c r="A674" s="11"/>
      <c r="B674" s="9"/>
      <c r="C674" s="9"/>
      <c r="D674" s="9"/>
      <c r="E674" s="9"/>
      <c r="F674" s="9"/>
      <c r="G674" s="9"/>
      <c r="H674" s="9"/>
      <c r="I674" s="11"/>
      <c r="J674" s="11"/>
      <c r="K674" s="11"/>
      <c r="L674" s="11"/>
      <c r="M674" s="4"/>
    </row>
    <row r="675" spans="1:13" x14ac:dyDescent="0.25">
      <c r="A675" s="11"/>
      <c r="B675" s="9"/>
      <c r="C675" s="9"/>
      <c r="D675" s="9"/>
      <c r="E675" s="9"/>
      <c r="F675" s="9"/>
      <c r="G675" s="9"/>
      <c r="H675" s="9"/>
      <c r="I675" s="11"/>
      <c r="J675" s="11"/>
      <c r="K675" s="11"/>
      <c r="L675" s="11"/>
      <c r="M675" s="4"/>
    </row>
    <row r="676" spans="1:13" x14ac:dyDescent="0.25">
      <c r="A676" s="11"/>
      <c r="B676" s="9"/>
      <c r="C676" s="9"/>
      <c r="D676" s="9"/>
      <c r="E676" s="9"/>
      <c r="F676" s="9"/>
      <c r="G676" s="9"/>
      <c r="H676" s="9"/>
      <c r="I676" s="11"/>
      <c r="J676" s="11"/>
      <c r="K676" s="11"/>
      <c r="L676" s="11"/>
      <c r="M676" s="4"/>
    </row>
    <row r="677" spans="1:13" x14ac:dyDescent="0.25">
      <c r="A677" s="11"/>
      <c r="B677" s="9"/>
      <c r="C677" s="9"/>
      <c r="D677" s="9"/>
      <c r="E677" s="9"/>
      <c r="F677" s="9"/>
      <c r="G677" s="9"/>
      <c r="H677" s="9"/>
      <c r="I677" s="11"/>
      <c r="J677" s="11"/>
      <c r="K677" s="11"/>
      <c r="L677" s="11"/>
      <c r="M677" s="4"/>
    </row>
    <row r="678" spans="1:13" x14ac:dyDescent="0.25">
      <c r="A678" s="11"/>
      <c r="B678" s="9"/>
      <c r="C678" s="9"/>
      <c r="D678" s="9"/>
      <c r="E678" s="9"/>
      <c r="F678" s="9"/>
      <c r="G678" s="9"/>
      <c r="H678" s="9"/>
      <c r="I678" s="11"/>
      <c r="J678" s="11"/>
      <c r="K678" s="11"/>
      <c r="L678" s="11"/>
      <c r="M678" s="4"/>
    </row>
    <row r="679" spans="1:13" x14ac:dyDescent="0.25">
      <c r="A679" s="11"/>
      <c r="B679" s="9"/>
      <c r="C679" s="9"/>
      <c r="D679" s="9"/>
      <c r="E679" s="9"/>
      <c r="F679" s="9"/>
      <c r="G679" s="9"/>
      <c r="H679" s="9"/>
      <c r="I679" s="11"/>
      <c r="J679" s="11"/>
      <c r="K679" s="11"/>
      <c r="L679" s="11"/>
      <c r="M679" s="4"/>
    </row>
    <row r="680" spans="1:13" x14ac:dyDescent="0.25">
      <c r="A680" s="11"/>
      <c r="B680" s="9"/>
      <c r="C680" s="9"/>
      <c r="D680" s="9"/>
      <c r="E680" s="9"/>
      <c r="F680" s="9"/>
      <c r="G680" s="9"/>
      <c r="H680" s="9"/>
      <c r="I680" s="11"/>
      <c r="J680" s="11"/>
      <c r="K680" s="11"/>
      <c r="L680" s="11"/>
      <c r="M680" s="4"/>
    </row>
    <row r="681" spans="1:13" x14ac:dyDescent="0.25">
      <c r="A681" s="11"/>
      <c r="B681" s="9"/>
      <c r="C681" s="9"/>
      <c r="D681" s="9"/>
      <c r="E681" s="9"/>
      <c r="F681" s="9"/>
      <c r="G681" s="9"/>
      <c r="H681" s="9"/>
      <c r="I681" s="11"/>
      <c r="J681" s="11"/>
      <c r="K681" s="11"/>
      <c r="L681" s="11"/>
      <c r="M681" s="4"/>
    </row>
    <row r="682" spans="1:13" x14ac:dyDescent="0.25">
      <c r="A682" s="11"/>
      <c r="B682" s="9"/>
      <c r="C682" s="9"/>
      <c r="D682" s="9"/>
      <c r="E682" s="9"/>
      <c r="F682" s="9"/>
      <c r="G682" s="9"/>
      <c r="H682" s="9"/>
      <c r="I682" s="11"/>
      <c r="J682" s="11"/>
      <c r="K682" s="11"/>
      <c r="L682" s="11"/>
      <c r="M682" s="4"/>
    </row>
    <row r="683" spans="1:13" x14ac:dyDescent="0.25">
      <c r="A683" s="11"/>
      <c r="B683" s="9"/>
      <c r="C683" s="9"/>
      <c r="D683" s="9"/>
      <c r="E683" s="9"/>
      <c r="F683" s="9"/>
      <c r="G683" s="9"/>
      <c r="H683" s="9"/>
      <c r="I683" s="11"/>
      <c r="J683" s="11"/>
      <c r="K683" s="11"/>
      <c r="L683" s="11"/>
      <c r="M683" s="4"/>
    </row>
    <row r="684" spans="1:13" x14ac:dyDescent="0.25">
      <c r="A684" s="11"/>
      <c r="B684" s="9"/>
      <c r="C684" s="9"/>
      <c r="D684" s="9"/>
      <c r="E684" s="9"/>
      <c r="F684" s="9"/>
      <c r="G684" s="9"/>
      <c r="H684" s="9"/>
      <c r="I684" s="11"/>
      <c r="J684" s="11"/>
      <c r="K684" s="11"/>
      <c r="L684" s="11"/>
      <c r="M684" s="4"/>
    </row>
    <row r="685" spans="1:13" x14ac:dyDescent="0.25">
      <c r="A685" s="11"/>
      <c r="B685" s="9"/>
      <c r="C685" s="9"/>
      <c r="D685" s="9"/>
      <c r="E685" s="9"/>
      <c r="F685" s="9"/>
      <c r="G685" s="9"/>
      <c r="H685" s="9"/>
      <c r="I685" s="11"/>
      <c r="J685" s="11"/>
      <c r="K685" s="11"/>
      <c r="L685" s="11"/>
      <c r="M685" s="4"/>
    </row>
    <row r="686" spans="1:13" x14ac:dyDescent="0.25">
      <c r="A686" s="11"/>
      <c r="B686" s="9"/>
      <c r="C686" s="9"/>
      <c r="D686" s="9"/>
      <c r="E686" s="9"/>
      <c r="F686" s="9"/>
      <c r="G686" s="9"/>
      <c r="H686" s="9"/>
      <c r="I686" s="11"/>
      <c r="J686" s="11"/>
      <c r="K686" s="11"/>
      <c r="L686" s="11"/>
      <c r="M686" s="4"/>
    </row>
    <row r="687" spans="1:13" x14ac:dyDescent="0.25">
      <c r="A687" s="11"/>
      <c r="B687" s="9"/>
      <c r="C687" s="9"/>
      <c r="D687" s="9"/>
      <c r="E687" s="9"/>
      <c r="F687" s="9"/>
      <c r="G687" s="9"/>
      <c r="H687" s="9"/>
      <c r="I687" s="11"/>
      <c r="J687" s="11"/>
      <c r="K687" s="11"/>
      <c r="L687" s="11"/>
      <c r="M687" s="4"/>
    </row>
    <row r="688" spans="1:13" x14ac:dyDescent="0.25">
      <c r="A688" s="11"/>
      <c r="B688" s="9"/>
      <c r="C688" s="9"/>
      <c r="D688" s="9"/>
      <c r="E688" s="9"/>
      <c r="F688" s="9"/>
      <c r="G688" s="9"/>
      <c r="H688" s="9"/>
      <c r="I688" s="11"/>
      <c r="J688" s="11"/>
      <c r="K688" s="11"/>
      <c r="L688" s="11"/>
      <c r="M688" s="4"/>
    </row>
  </sheetData>
  <sheetProtection insertColumns="0" insertRows="0" insertHyperlinks="0" deleteColumns="0" deleteRows="0" sort="0" autoFilter="0" pivotTables="0"/>
  <mergeCells count="9">
    <mergeCell ref="K6:L6"/>
    <mergeCell ref="I6:J6"/>
    <mergeCell ref="A218:G218"/>
    <mergeCell ref="A2:G2"/>
    <mergeCell ref="A3:G3"/>
    <mergeCell ref="G6:H6"/>
    <mergeCell ref="A6:A7"/>
    <mergeCell ref="C6:D6"/>
    <mergeCell ref="E6:F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5"/>
  <sheetViews>
    <sheetView view="pageBreakPreview" zoomScale="84" zoomScaleNormal="84" zoomScaleSheetLayoutView="84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07" sqref="A207:XFD207"/>
    </sheetView>
  </sheetViews>
  <sheetFormatPr defaultRowHeight="15" x14ac:dyDescent="0.25"/>
  <cols>
    <col min="1" max="1" width="36.5703125" style="3" customWidth="1"/>
    <col min="2" max="2" width="12.7109375" style="7" customWidth="1"/>
    <col min="3" max="3" width="13.28515625" style="7" customWidth="1"/>
    <col min="4" max="4" width="9.7109375" style="7" customWidth="1"/>
    <col min="5" max="5" width="13.140625" style="100" customWidth="1"/>
    <col min="6" max="6" width="11" style="7" customWidth="1"/>
    <col min="7" max="7" width="12.7109375" style="100" customWidth="1"/>
    <col min="8" max="8" width="10.5703125" style="7" customWidth="1"/>
    <col min="9" max="17" width="9.140625" style="3"/>
    <col min="18" max="18" width="10.28515625" style="3" bestFit="1" customWidth="1"/>
    <col min="19" max="16384" width="9.140625" style="3"/>
  </cols>
  <sheetData>
    <row r="1" spans="1:18" x14ac:dyDescent="0.25">
      <c r="A1" s="3" t="s">
        <v>74</v>
      </c>
      <c r="E1" s="100" t="s">
        <v>11</v>
      </c>
    </row>
    <row r="2" spans="1:18" ht="25.5" customHeight="1" x14ac:dyDescent="0.25">
      <c r="A2" s="238" t="s">
        <v>58</v>
      </c>
      <c r="B2" s="238"/>
      <c r="C2" s="238"/>
      <c r="D2" s="238"/>
      <c r="E2" s="238"/>
      <c r="F2" s="238"/>
      <c r="G2" s="238"/>
    </row>
    <row r="3" spans="1:18" ht="18.75" customHeight="1" x14ac:dyDescent="0.25">
      <c r="A3" s="238" t="s">
        <v>82</v>
      </c>
      <c r="B3" s="238"/>
      <c r="C3" s="238"/>
      <c r="D3" s="238"/>
      <c r="E3" s="238"/>
      <c r="F3" s="238"/>
      <c r="G3" s="238"/>
    </row>
    <row r="4" spans="1:18" ht="9.75" customHeight="1" x14ac:dyDescent="0.25">
      <c r="A4" s="5"/>
      <c r="B4" s="98"/>
      <c r="C4" s="98"/>
      <c r="D4" s="98"/>
      <c r="E4" s="97"/>
      <c r="F4" s="98"/>
      <c r="G4" s="113"/>
      <c r="H4" s="114"/>
      <c r="I4" s="1"/>
      <c r="J4" s="1"/>
      <c r="K4" s="1"/>
      <c r="L4" s="1"/>
    </row>
    <row r="6" spans="1:18" ht="31.5" customHeight="1" x14ac:dyDescent="0.25">
      <c r="A6" s="242" t="s">
        <v>7</v>
      </c>
      <c r="B6" s="214" t="s">
        <v>75</v>
      </c>
      <c r="C6" s="232" t="s">
        <v>64</v>
      </c>
      <c r="D6" s="233"/>
      <c r="E6" s="240" t="s">
        <v>65</v>
      </c>
      <c r="F6" s="241"/>
      <c r="G6" s="240" t="s">
        <v>76</v>
      </c>
      <c r="H6" s="241"/>
      <c r="I6" s="240" t="s">
        <v>80</v>
      </c>
      <c r="J6" s="241"/>
      <c r="K6" s="240" t="s">
        <v>85</v>
      </c>
      <c r="L6" s="241"/>
      <c r="M6" s="243"/>
      <c r="N6" s="244"/>
      <c r="O6" s="245"/>
      <c r="P6" s="246"/>
      <c r="Q6" s="243"/>
      <c r="R6" s="244"/>
    </row>
    <row r="7" spans="1:18" ht="45" x14ac:dyDescent="0.25">
      <c r="A7" s="242"/>
      <c r="B7" s="8" t="s">
        <v>59</v>
      </c>
      <c r="C7" s="8" t="s">
        <v>59</v>
      </c>
      <c r="D7" s="8" t="s">
        <v>13</v>
      </c>
      <c r="E7" s="105" t="s">
        <v>59</v>
      </c>
      <c r="F7" s="8" t="s">
        <v>13</v>
      </c>
      <c r="G7" s="105" t="s">
        <v>59</v>
      </c>
      <c r="H7" s="8" t="s">
        <v>13</v>
      </c>
      <c r="I7" s="140" t="s">
        <v>59</v>
      </c>
      <c r="J7" s="8" t="s">
        <v>13</v>
      </c>
      <c r="K7" s="140" t="s">
        <v>59</v>
      </c>
      <c r="L7" s="8" t="s">
        <v>13</v>
      </c>
      <c r="N7" s="224"/>
      <c r="O7" s="224"/>
    </row>
    <row r="8" spans="1:18" s="12" customFormat="1" ht="18.75" customHeight="1" x14ac:dyDescent="0.2">
      <c r="A8" s="20" t="s">
        <v>54</v>
      </c>
      <c r="B8" s="158">
        <f>SUM(B211:B217)</f>
        <v>519</v>
      </c>
      <c r="C8" s="158">
        <f>SUM(C211:C217)</f>
        <v>515</v>
      </c>
      <c r="D8" s="58">
        <f>ROUND(C8/B8*100,1)</f>
        <v>99.2</v>
      </c>
      <c r="E8" s="55">
        <f t="shared" ref="E8" si="0">SUM(E211:E217)</f>
        <v>515</v>
      </c>
      <c r="F8" s="56">
        <f>ROUND(E8/C8*100,1)</f>
        <v>100</v>
      </c>
      <c r="G8" s="55">
        <f>SUM(G211:G217)</f>
        <v>515</v>
      </c>
      <c r="H8" s="122">
        <f>ROUND(G8/E8*100,1)</f>
        <v>100</v>
      </c>
      <c r="I8" s="55">
        <f>SUM(I211:I217)</f>
        <v>515</v>
      </c>
      <c r="J8" s="122">
        <f>ROUND(I8/G8*100,1)</f>
        <v>100</v>
      </c>
      <c r="K8" s="55">
        <f>SUM(K211:K217)</f>
        <v>515</v>
      </c>
      <c r="L8" s="122">
        <f>ROUND(K8/I8*100,1)</f>
        <v>100</v>
      </c>
      <c r="M8" s="229"/>
      <c r="N8" s="225"/>
      <c r="O8" s="225"/>
      <c r="P8" s="19"/>
      <c r="Q8" s="19"/>
      <c r="R8" s="19"/>
    </row>
    <row r="9" spans="1:18" ht="13.5" customHeight="1" x14ac:dyDescent="0.25">
      <c r="A9" s="21" t="s">
        <v>16</v>
      </c>
      <c r="B9" s="58">
        <f t="shared" ref="B9:H9" si="1">B8-B10</f>
        <v>13.199999999999989</v>
      </c>
      <c r="C9" s="58">
        <f t="shared" si="1"/>
        <v>-11.799999999999955</v>
      </c>
      <c r="D9" s="58">
        <f t="shared" si="1"/>
        <v>-5</v>
      </c>
      <c r="E9" s="57">
        <f t="shared" si="1"/>
        <v>-226.79999999999995</v>
      </c>
      <c r="F9" s="57">
        <f t="shared" si="1"/>
        <v>-40.800000000000011</v>
      </c>
      <c r="G9" s="57">
        <f t="shared" si="1"/>
        <v>-227.79999999999995</v>
      </c>
      <c r="H9" s="57">
        <f t="shared" si="1"/>
        <v>-9.9999999999994316E-2</v>
      </c>
      <c r="I9" s="152">
        <f>I8-I10</f>
        <v>-13</v>
      </c>
      <c r="J9" s="152">
        <f>J8-J10</f>
        <v>28.900000000000006</v>
      </c>
      <c r="K9" s="152">
        <f>K8-K10</f>
        <v>-15</v>
      </c>
      <c r="L9" s="152">
        <f>L8-L10</f>
        <v>-0.40000000000000568</v>
      </c>
      <c r="N9" s="224"/>
      <c r="O9" s="226"/>
      <c r="P9" s="10"/>
      <c r="Q9" s="10"/>
      <c r="R9" s="10"/>
    </row>
    <row r="10" spans="1:18" ht="11.25" customHeight="1" x14ac:dyDescent="0.25">
      <c r="A10" s="21" t="s">
        <v>17</v>
      </c>
      <c r="B10" s="58">
        <f>ROUND(SUM(B16+B22+B25)+SUM(B96+B99+B102+B106+B110+B113+B117)+B160,1)</f>
        <v>505.8</v>
      </c>
      <c r="C10" s="58">
        <f>ROUND(SUM(C16+C22+C25)+SUM(C96+C99+C102+C106+C110+C113+C117)+C160,1)</f>
        <v>526.79999999999995</v>
      </c>
      <c r="D10" s="58">
        <f>ROUND(C10/B10*100,1)</f>
        <v>104.2</v>
      </c>
      <c r="E10" s="57">
        <f>ROUND(SUM(E16+E22+E25)+SUM(E96+E99+E102+E106+E110+E113+E117)+E160,1)</f>
        <v>741.8</v>
      </c>
      <c r="F10" s="58">
        <f>ROUND(E10/C10*100,1)</f>
        <v>140.80000000000001</v>
      </c>
      <c r="G10" s="57">
        <f>ROUND(SUM(G16+G22+G25)+SUM(G96+G99+G102+G106+G110+G113+G117)+G160,1)</f>
        <v>742.8</v>
      </c>
      <c r="H10" s="123">
        <f>ROUND(G10/E10*100,1)</f>
        <v>100.1</v>
      </c>
      <c r="I10" s="57">
        <f>ROUND(SUM(I16+I22+I25)+SUM(I96+I99+I102+I106+I110+I113+I117)+I160,1)</f>
        <v>528</v>
      </c>
      <c r="J10" s="123">
        <f>ROUND(I10/G10*100,1)</f>
        <v>71.099999999999994</v>
      </c>
      <c r="K10" s="57">
        <f>ROUND(SUM(K16+K22+K25)+SUM(K96+K99+K102+K106+K110+K113+K117)+K160,1)</f>
        <v>530</v>
      </c>
      <c r="L10" s="123">
        <f>ROUND(K10/I10*100,1)</f>
        <v>100.4</v>
      </c>
      <c r="N10" s="226"/>
      <c r="O10" s="226"/>
      <c r="P10" s="221"/>
      <c r="Q10" s="10"/>
      <c r="R10" s="221"/>
    </row>
    <row r="11" spans="1:18" ht="12.75" customHeight="1" x14ac:dyDescent="0.25">
      <c r="A11" s="21" t="s">
        <v>18</v>
      </c>
      <c r="B11" s="58">
        <f t="shared" ref="B11:H11" si="2">B8-B12</f>
        <v>0</v>
      </c>
      <c r="C11" s="58">
        <f t="shared" si="2"/>
        <v>0</v>
      </c>
      <c r="D11" s="58">
        <f t="shared" si="2"/>
        <v>0</v>
      </c>
      <c r="E11" s="57">
        <f>E8-E12</f>
        <v>0</v>
      </c>
      <c r="F11" s="58">
        <f t="shared" si="2"/>
        <v>0</v>
      </c>
      <c r="G11" s="57">
        <f t="shared" si="2"/>
        <v>0</v>
      </c>
      <c r="H11" s="123">
        <f t="shared" si="2"/>
        <v>0</v>
      </c>
      <c r="I11" s="57">
        <f>I8-I12</f>
        <v>0</v>
      </c>
      <c r="J11" s="123">
        <f>J8-J12</f>
        <v>0</v>
      </c>
      <c r="K11" s="57">
        <f>K8-K12</f>
        <v>0</v>
      </c>
      <c r="L11" s="123">
        <f>L8-L12</f>
        <v>0</v>
      </c>
      <c r="N11" s="222"/>
      <c r="O11" s="222"/>
      <c r="P11" s="221"/>
      <c r="Q11" s="10"/>
      <c r="R11" s="10"/>
    </row>
    <row r="12" spans="1:18" ht="13.5" customHeight="1" x14ac:dyDescent="0.25">
      <c r="A12" s="21" t="s">
        <v>17</v>
      </c>
      <c r="B12" s="58">
        <f>ROUND(SUM(B211:B218),1)</f>
        <v>519</v>
      </c>
      <c r="C12" s="58">
        <f>ROUND(SUM(C211:C218),1)</f>
        <v>515</v>
      </c>
      <c r="D12" s="58">
        <f>ROUND(C12/B12*100,1)</f>
        <v>99.2</v>
      </c>
      <c r="E12" s="57">
        <f>ROUND(SUM(E211:E218),1)</f>
        <v>515</v>
      </c>
      <c r="F12" s="58">
        <f>ROUND(E12/C12*100,1)</f>
        <v>100</v>
      </c>
      <c r="G12" s="57">
        <f>ROUND(SUM(G211:G218),1)</f>
        <v>515</v>
      </c>
      <c r="H12" s="123">
        <f>ROUND(G12/E12*100,1)</f>
        <v>100</v>
      </c>
      <c r="I12" s="57">
        <f>ROUND(SUM(I211:I218),1)</f>
        <v>515</v>
      </c>
      <c r="J12" s="123">
        <f>ROUND(I12/G12*100,1)</f>
        <v>100</v>
      </c>
      <c r="K12" s="57">
        <f>ROUND(SUM(K211:K218),1)</f>
        <v>515</v>
      </c>
      <c r="L12" s="123">
        <f>ROUND(K12/I12*100,1)</f>
        <v>100</v>
      </c>
      <c r="N12" s="222"/>
    </row>
    <row r="13" spans="1:18" ht="13.5" customHeight="1" x14ac:dyDescent="0.25">
      <c r="A13" s="21" t="s">
        <v>19</v>
      </c>
      <c r="B13" s="58">
        <f t="shared" ref="B13:L13" si="3">B160-B14</f>
        <v>0</v>
      </c>
      <c r="C13" s="58">
        <f t="shared" si="3"/>
        <v>0</v>
      </c>
      <c r="D13" s="58">
        <f t="shared" si="3"/>
        <v>0</v>
      </c>
      <c r="E13" s="57">
        <f t="shared" si="3"/>
        <v>0</v>
      </c>
      <c r="F13" s="58">
        <f t="shared" si="3"/>
        <v>0</v>
      </c>
      <c r="G13" s="57">
        <f t="shared" si="3"/>
        <v>0</v>
      </c>
      <c r="H13" s="123">
        <f t="shared" si="3"/>
        <v>0</v>
      </c>
      <c r="I13" s="57">
        <f t="shared" si="3"/>
        <v>0</v>
      </c>
      <c r="J13" s="123">
        <f t="shared" si="3"/>
        <v>0</v>
      </c>
      <c r="K13" s="57">
        <f t="shared" si="3"/>
        <v>0</v>
      </c>
      <c r="L13" s="123">
        <f t="shared" si="3"/>
        <v>0</v>
      </c>
      <c r="N13" s="222"/>
      <c r="P13" s="222"/>
    </row>
    <row r="14" spans="1:18" ht="13.5" customHeight="1" x14ac:dyDescent="0.25">
      <c r="A14" s="21" t="s">
        <v>17</v>
      </c>
      <c r="B14" s="58">
        <f>ROUND(SUM(B162+B187+B191),1)</f>
        <v>89.8</v>
      </c>
      <c r="C14" s="58">
        <f>ROUND(SUM(C162+C187+C191),1)</f>
        <v>89.8</v>
      </c>
      <c r="D14" s="58">
        <f>ROUND(C14/B14*100,1)</f>
        <v>100</v>
      </c>
      <c r="E14" s="57">
        <f>ROUND(SUM(E162+E187+E191),1)</f>
        <v>89.8</v>
      </c>
      <c r="F14" s="58">
        <f>ROUND(E14/C14*100,1)</f>
        <v>100</v>
      </c>
      <c r="G14" s="57">
        <f>ROUND(SUM(G162+G187+G191),1)</f>
        <v>89.8</v>
      </c>
      <c r="H14" s="123">
        <f>ROUND(G14/E14*100,1)</f>
        <v>100</v>
      </c>
      <c r="I14" s="57">
        <f>ROUND(SUM(I162+I187+I191),1)</f>
        <v>90</v>
      </c>
      <c r="J14" s="123">
        <f>ROUND(I14/G14*100,1)</f>
        <v>100.2</v>
      </c>
      <c r="K14" s="57">
        <f>ROUND(SUM(K162+K187+K191),1)</f>
        <v>90</v>
      </c>
      <c r="L14" s="123">
        <f>ROUND(K14/I14*100,1)</f>
        <v>100</v>
      </c>
      <c r="O14" s="222"/>
    </row>
    <row r="15" spans="1:18" ht="24.95" customHeight="1" x14ac:dyDescent="0.25">
      <c r="A15" s="22" t="s">
        <v>56</v>
      </c>
      <c r="B15" s="59"/>
      <c r="C15" s="107"/>
      <c r="D15" s="107"/>
      <c r="E15" s="106"/>
      <c r="F15" s="107"/>
      <c r="G15" s="106"/>
      <c r="H15" s="124"/>
      <c r="I15" s="106"/>
      <c r="J15" s="124"/>
      <c r="K15" s="106"/>
      <c r="L15" s="124"/>
      <c r="O15" s="222"/>
    </row>
    <row r="16" spans="1:18" s="19" customFormat="1" ht="30.75" customHeight="1" x14ac:dyDescent="0.2">
      <c r="A16" s="23" t="s">
        <v>15</v>
      </c>
      <c r="B16" s="60">
        <f>SUM(B17:B21)</f>
        <v>412</v>
      </c>
      <c r="C16" s="60">
        <f>SUM(C17:C21)</f>
        <v>433</v>
      </c>
      <c r="D16" s="60">
        <f>ROUND(C16/B16*100,1)</f>
        <v>105.1</v>
      </c>
      <c r="E16" s="60">
        <f>SUM(E17:E21)</f>
        <v>433</v>
      </c>
      <c r="F16" s="60">
        <f>ROUND(E16/C16*100,1)</f>
        <v>100</v>
      </c>
      <c r="G16" s="60">
        <f>SUM(G17:G21)</f>
        <v>434</v>
      </c>
      <c r="H16" s="68">
        <f t="shared" ref="H16:H33" si="4">ROUND(G16/E16*100,1)</f>
        <v>100.2</v>
      </c>
      <c r="I16" s="60">
        <f>SUM(I17:I21)</f>
        <v>434</v>
      </c>
      <c r="J16" s="68">
        <f>ROUND(I16/G16*100,1)</f>
        <v>100</v>
      </c>
      <c r="K16" s="60">
        <f>SUM(K17:K21)</f>
        <v>436</v>
      </c>
      <c r="L16" s="68">
        <f>ROUND(K16/I16*100,1)</f>
        <v>100.5</v>
      </c>
    </row>
    <row r="17" spans="1:12" ht="13.5" customHeight="1" x14ac:dyDescent="0.25">
      <c r="A17" s="83" t="str">
        <f>'фонд начисленной заработной пла'!A17</f>
        <v>ООО "Молочник"</v>
      </c>
      <c r="B17" s="65">
        <v>137</v>
      </c>
      <c r="C17" s="65">
        <v>145</v>
      </c>
      <c r="D17" s="66">
        <f>ROUND(C17/B17*100,1)</f>
        <v>105.8</v>
      </c>
      <c r="E17" s="63">
        <v>145</v>
      </c>
      <c r="F17" s="58">
        <f t="shared" ref="F17:F79" si="5">ROUND(E17/C17*100,1)</f>
        <v>100</v>
      </c>
      <c r="G17" s="63">
        <v>146</v>
      </c>
      <c r="H17" s="125">
        <f t="shared" si="4"/>
        <v>100.7</v>
      </c>
      <c r="I17" s="63">
        <v>146</v>
      </c>
      <c r="J17" s="125">
        <f t="shared" ref="J17:J21" si="6">ROUND(I17/G17*100,1)</f>
        <v>100</v>
      </c>
      <c r="K17" s="63">
        <v>147</v>
      </c>
      <c r="L17" s="125">
        <f t="shared" ref="L17:L20" si="7">ROUND(K17/I17*100,1)</f>
        <v>100.7</v>
      </c>
    </row>
    <row r="18" spans="1:12" ht="13.5" customHeight="1" x14ac:dyDescent="0.25">
      <c r="A18" s="83"/>
      <c r="B18" s="65"/>
      <c r="C18" s="65"/>
      <c r="D18" s="66"/>
      <c r="E18" s="63"/>
      <c r="F18" s="58"/>
      <c r="G18" s="63"/>
      <c r="H18" s="125"/>
      <c r="I18" s="63"/>
      <c r="J18" s="125"/>
      <c r="K18" s="63"/>
      <c r="L18" s="125"/>
    </row>
    <row r="19" spans="1:12" ht="13.5" customHeight="1" x14ac:dyDescent="0.25">
      <c r="A19" s="83"/>
      <c r="B19" s="65"/>
      <c r="C19" s="65"/>
      <c r="D19" s="66"/>
      <c r="E19" s="63"/>
      <c r="F19" s="58"/>
      <c r="G19" s="63"/>
      <c r="H19" s="125"/>
      <c r="I19" s="63"/>
      <c r="J19" s="125"/>
      <c r="K19" s="63"/>
      <c r="L19" s="125"/>
    </row>
    <row r="20" spans="1:12" ht="30.75" customHeight="1" x14ac:dyDescent="0.25">
      <c r="A20" s="83"/>
      <c r="B20" s="65"/>
      <c r="C20" s="65"/>
      <c r="D20" s="66"/>
      <c r="E20" s="63"/>
      <c r="F20" s="58"/>
      <c r="G20" s="63"/>
      <c r="H20" s="125"/>
      <c r="I20" s="63"/>
      <c r="J20" s="125"/>
      <c r="K20" s="63"/>
      <c r="L20" s="125"/>
    </row>
    <row r="21" spans="1:12" ht="14.25" customHeight="1" x14ac:dyDescent="0.25">
      <c r="A21" s="83" t="str">
        <f>'фонд начисленной заработной пла'!A21</f>
        <v>АО "Надежда"</v>
      </c>
      <c r="B21" s="65">
        <v>275</v>
      </c>
      <c r="C21" s="65">
        <v>288</v>
      </c>
      <c r="D21" s="66">
        <f t="shared" ref="D21:D52" si="8">ROUND(C21/B21*100,1)</f>
        <v>104.7</v>
      </c>
      <c r="E21" s="63">
        <v>288</v>
      </c>
      <c r="F21" s="58">
        <f t="shared" si="5"/>
        <v>100</v>
      </c>
      <c r="G21" s="63">
        <v>288</v>
      </c>
      <c r="H21" s="123">
        <f t="shared" si="4"/>
        <v>100</v>
      </c>
      <c r="I21" s="63">
        <v>288</v>
      </c>
      <c r="J21" s="123">
        <f t="shared" si="6"/>
        <v>100</v>
      </c>
      <c r="K21" s="63">
        <v>289</v>
      </c>
      <c r="L21" s="123">
        <f t="shared" ref="L21:L84" si="9">ROUND(K21/I21*100,1)</f>
        <v>100.3</v>
      </c>
    </row>
    <row r="22" spans="1:12" s="10" customFormat="1" ht="21.75" customHeight="1" x14ac:dyDescent="0.25">
      <c r="A22" s="23" t="s">
        <v>0</v>
      </c>
      <c r="B22" s="60">
        <f>SUM(B23:B24)</f>
        <v>0</v>
      </c>
      <c r="C22" s="60">
        <f>SUM(C23:C24)</f>
        <v>0</v>
      </c>
      <c r="D22" s="66" t="e">
        <f t="shared" si="8"/>
        <v>#DIV/0!</v>
      </c>
      <c r="E22" s="60">
        <f>SUM(E23:E24)</f>
        <v>0</v>
      </c>
      <c r="F22" s="58" t="e">
        <f t="shared" si="5"/>
        <v>#DIV/0!</v>
      </c>
      <c r="G22" s="60">
        <f>SUM(G23:G24)</f>
        <v>0</v>
      </c>
      <c r="H22" s="68" t="e">
        <f t="shared" si="4"/>
        <v>#DIV/0!</v>
      </c>
      <c r="I22" s="60">
        <f>SUM(I23:I24)</f>
        <v>0</v>
      </c>
      <c r="J22" s="68" t="e">
        <f t="shared" ref="J22:J33" si="10">ROUND(I22/G22*100,1)</f>
        <v>#DIV/0!</v>
      </c>
      <c r="K22" s="60">
        <f>SUM(K23:K24)</f>
        <v>0</v>
      </c>
      <c r="L22" s="68" t="e">
        <f t="shared" si="9"/>
        <v>#DIV/0!</v>
      </c>
    </row>
    <row r="23" spans="1:12" ht="14.25" customHeight="1" x14ac:dyDescent="0.25">
      <c r="A23" s="17" t="str">
        <f>'фонд начисленной заработной пла'!A23</f>
        <v>(наименование предприятия, организации)</v>
      </c>
      <c r="B23" s="65"/>
      <c r="C23" s="65"/>
      <c r="D23" s="66" t="e">
        <f t="shared" si="8"/>
        <v>#DIV/0!</v>
      </c>
      <c r="E23" s="63"/>
      <c r="F23" s="58" t="e">
        <f t="shared" si="5"/>
        <v>#DIV/0!</v>
      </c>
      <c r="G23" s="63"/>
      <c r="H23" s="123" t="e">
        <f t="shared" si="4"/>
        <v>#DIV/0!</v>
      </c>
      <c r="I23" s="63"/>
      <c r="J23" s="123" t="e">
        <f t="shared" si="10"/>
        <v>#DIV/0!</v>
      </c>
      <c r="K23" s="63"/>
      <c r="L23" s="123" t="e">
        <f t="shared" si="9"/>
        <v>#DIV/0!</v>
      </c>
    </row>
    <row r="24" spans="1:12" ht="15.75" customHeight="1" x14ac:dyDescent="0.25">
      <c r="A24" s="17" t="str">
        <f>'фонд начисленной заработной пла'!A24</f>
        <v>(наименование предприятия, организации)</v>
      </c>
      <c r="B24" s="65"/>
      <c r="C24" s="65"/>
      <c r="D24" s="66" t="e">
        <f t="shared" si="8"/>
        <v>#DIV/0!</v>
      </c>
      <c r="E24" s="63"/>
      <c r="F24" s="58" t="e">
        <f t="shared" si="5"/>
        <v>#DIV/0!</v>
      </c>
      <c r="G24" s="63"/>
      <c r="H24" s="123" t="e">
        <f t="shared" si="4"/>
        <v>#DIV/0!</v>
      </c>
      <c r="I24" s="63"/>
      <c r="J24" s="123" t="e">
        <f t="shared" si="10"/>
        <v>#DIV/0!</v>
      </c>
      <c r="K24" s="63"/>
      <c r="L24" s="123" t="e">
        <f t="shared" si="9"/>
        <v>#DIV/0!</v>
      </c>
    </row>
    <row r="25" spans="1:12" s="10" customFormat="1" ht="22.5" customHeight="1" x14ac:dyDescent="0.25">
      <c r="A25" s="23" t="s">
        <v>1</v>
      </c>
      <c r="B25" s="64">
        <f>B27+B30+B33+B36+B39+B42+B45+B48+B51+B54+B57+B60+B63+B66+B69+B72+B75+B78+B81+B84+B87+B90+B93</f>
        <v>0</v>
      </c>
      <c r="C25" s="64">
        <f>C27+C30+C33+C36+C39+C42+C45+C48+C51+C54+C57+C60+C63+C66+C69+C72+C75+C78+C81+C84+C87+C90+C93</f>
        <v>0</v>
      </c>
      <c r="D25" s="66" t="e">
        <f t="shared" si="8"/>
        <v>#DIV/0!</v>
      </c>
      <c r="E25" s="64">
        <v>215</v>
      </c>
      <c r="F25" s="58" t="e">
        <f t="shared" si="5"/>
        <v>#DIV/0!</v>
      </c>
      <c r="G25" s="64">
        <v>215</v>
      </c>
      <c r="H25" s="68">
        <f t="shared" si="4"/>
        <v>100</v>
      </c>
      <c r="I25" s="64">
        <f>I27+I30+I33+I36+I39+I42+I45+I48+I51+I54+I57+I60+I63+I66+I69+I72+I75+I78+I81+I84+I87+I90+I93</f>
        <v>0</v>
      </c>
      <c r="J25" s="68">
        <f t="shared" si="10"/>
        <v>0</v>
      </c>
      <c r="K25" s="64">
        <f>K27+K30+K33+K36+K39+K42+K45+K48+K51+K54+K57+K60+K63+K66+K69+K72+K75+K78+K81+K84+K87+K90+K93</f>
        <v>0</v>
      </c>
      <c r="L25" s="68" t="e">
        <f t="shared" si="9"/>
        <v>#DIV/0!</v>
      </c>
    </row>
    <row r="26" spans="1:12" ht="14.25" customHeight="1" x14ac:dyDescent="0.25">
      <c r="A26" s="24" t="s">
        <v>2</v>
      </c>
      <c r="B26" s="104"/>
      <c r="C26" s="104"/>
      <c r="D26" s="66" t="e">
        <f t="shared" si="8"/>
        <v>#DIV/0!</v>
      </c>
      <c r="E26" s="103"/>
      <c r="F26" s="58" t="e">
        <f t="shared" si="5"/>
        <v>#DIV/0!</v>
      </c>
      <c r="G26" s="103"/>
      <c r="H26" s="68" t="e">
        <f t="shared" si="4"/>
        <v>#DIV/0!</v>
      </c>
      <c r="I26" s="103"/>
      <c r="J26" s="68" t="e">
        <f t="shared" si="10"/>
        <v>#DIV/0!</v>
      </c>
      <c r="K26" s="103"/>
      <c r="L26" s="68" t="e">
        <f t="shared" si="9"/>
        <v>#DIV/0!</v>
      </c>
    </row>
    <row r="27" spans="1:12" s="10" customFormat="1" ht="15.75" customHeight="1" x14ac:dyDescent="0.25">
      <c r="A27" s="25" t="s">
        <v>20</v>
      </c>
      <c r="B27" s="67">
        <f>SUM(B28:B29)</f>
        <v>0</v>
      </c>
      <c r="C27" s="67">
        <f>SUM(C28:C29)</f>
        <v>0</v>
      </c>
      <c r="D27" s="66" t="e">
        <f t="shared" si="8"/>
        <v>#DIV/0!</v>
      </c>
      <c r="E27" s="67">
        <f>SUM(E28:E29)</f>
        <v>0</v>
      </c>
      <c r="F27" s="58" t="e">
        <f t="shared" si="5"/>
        <v>#DIV/0!</v>
      </c>
      <c r="G27" s="67">
        <f>SUM(G28:G29)</f>
        <v>0</v>
      </c>
      <c r="H27" s="68" t="e">
        <f t="shared" si="4"/>
        <v>#DIV/0!</v>
      </c>
      <c r="I27" s="67">
        <f>SUM(I28:I29)</f>
        <v>0</v>
      </c>
      <c r="J27" s="68" t="e">
        <f t="shared" si="10"/>
        <v>#DIV/0!</v>
      </c>
      <c r="K27" s="67">
        <f>SUM(K28:K29)</f>
        <v>0</v>
      </c>
      <c r="L27" s="68" t="e">
        <f t="shared" si="9"/>
        <v>#DIV/0!</v>
      </c>
    </row>
    <row r="28" spans="1:12" ht="25.5" customHeight="1" x14ac:dyDescent="0.25">
      <c r="A28" s="84"/>
      <c r="B28" s="65"/>
      <c r="C28" s="65"/>
      <c r="D28" s="66"/>
      <c r="E28" s="63"/>
      <c r="F28" s="58"/>
      <c r="G28" s="63"/>
      <c r="H28" s="123"/>
      <c r="I28" s="63"/>
      <c r="J28" s="123"/>
      <c r="K28" s="63"/>
      <c r="L28" s="123"/>
    </row>
    <row r="29" spans="1:12" ht="13.5" customHeight="1" x14ac:dyDescent="0.25">
      <c r="A29" s="17" t="str">
        <f>'фонд начисленной заработной пла'!A29</f>
        <v>(наименование предприятия, организации)</v>
      </c>
      <c r="B29" s="65"/>
      <c r="C29" s="65"/>
      <c r="D29" s="66" t="e">
        <f t="shared" si="8"/>
        <v>#DIV/0!</v>
      </c>
      <c r="E29" s="63"/>
      <c r="F29" s="58" t="e">
        <f t="shared" si="5"/>
        <v>#DIV/0!</v>
      </c>
      <c r="G29" s="63"/>
      <c r="H29" s="123" t="e">
        <f t="shared" si="4"/>
        <v>#DIV/0!</v>
      </c>
      <c r="I29" s="63"/>
      <c r="J29" s="123" t="e">
        <f t="shared" si="10"/>
        <v>#DIV/0!</v>
      </c>
      <c r="K29" s="63"/>
      <c r="L29" s="123" t="e">
        <f t="shared" si="9"/>
        <v>#DIV/0!</v>
      </c>
    </row>
    <row r="30" spans="1:12" s="10" customFormat="1" ht="16.5" customHeight="1" x14ac:dyDescent="0.25">
      <c r="A30" s="25" t="s">
        <v>21</v>
      </c>
      <c r="B30" s="67">
        <f>SUM(B31:B32)</f>
        <v>0</v>
      </c>
      <c r="C30" s="67">
        <f>SUM(C31:C32)</f>
        <v>0</v>
      </c>
      <c r="D30" s="66" t="e">
        <f t="shared" si="8"/>
        <v>#DIV/0!</v>
      </c>
      <c r="E30" s="67">
        <f>SUM(E31:E32)</f>
        <v>0</v>
      </c>
      <c r="F30" s="58" t="e">
        <f t="shared" si="5"/>
        <v>#DIV/0!</v>
      </c>
      <c r="G30" s="67">
        <f>SUM(G31:G32)</f>
        <v>0</v>
      </c>
      <c r="H30" s="125" t="e">
        <f t="shared" si="4"/>
        <v>#DIV/0!</v>
      </c>
      <c r="I30" s="67">
        <f>SUM(I31:I32)</f>
        <v>0</v>
      </c>
      <c r="J30" s="125" t="e">
        <f t="shared" si="10"/>
        <v>#DIV/0!</v>
      </c>
      <c r="K30" s="67">
        <f>SUM(K31:K32)</f>
        <v>0</v>
      </c>
      <c r="L30" s="125" t="e">
        <f t="shared" si="9"/>
        <v>#DIV/0!</v>
      </c>
    </row>
    <row r="31" spans="1:12" ht="14.25" customHeight="1" x14ac:dyDescent="0.25">
      <c r="A31" s="17" t="str">
        <f>'фонд начисленной заработной пла'!A31</f>
        <v>(наименование предприятия, организации)</v>
      </c>
      <c r="B31" s="65"/>
      <c r="C31" s="65"/>
      <c r="D31" s="66" t="e">
        <f t="shared" si="8"/>
        <v>#DIV/0!</v>
      </c>
      <c r="E31" s="63"/>
      <c r="F31" s="58" t="e">
        <f t="shared" si="5"/>
        <v>#DIV/0!</v>
      </c>
      <c r="G31" s="63"/>
      <c r="H31" s="123" t="e">
        <f t="shared" si="4"/>
        <v>#DIV/0!</v>
      </c>
      <c r="I31" s="63"/>
      <c r="J31" s="123" t="e">
        <f t="shared" si="10"/>
        <v>#DIV/0!</v>
      </c>
      <c r="K31" s="63"/>
      <c r="L31" s="123" t="e">
        <f t="shared" si="9"/>
        <v>#DIV/0!</v>
      </c>
    </row>
    <row r="32" spans="1:12" ht="13.5" customHeight="1" x14ac:dyDescent="0.25">
      <c r="A32" s="17" t="str">
        <f>'фонд начисленной заработной пла'!A32</f>
        <v>(наименование предприятия, организации)</v>
      </c>
      <c r="B32" s="65"/>
      <c r="C32" s="65"/>
      <c r="D32" s="66" t="e">
        <f t="shared" si="8"/>
        <v>#DIV/0!</v>
      </c>
      <c r="E32" s="63"/>
      <c r="F32" s="58" t="e">
        <f t="shared" si="5"/>
        <v>#DIV/0!</v>
      </c>
      <c r="G32" s="63"/>
      <c r="H32" s="123" t="e">
        <f t="shared" si="4"/>
        <v>#DIV/0!</v>
      </c>
      <c r="I32" s="63"/>
      <c r="J32" s="123" t="e">
        <f t="shared" si="10"/>
        <v>#DIV/0!</v>
      </c>
      <c r="K32" s="63"/>
      <c r="L32" s="123" t="e">
        <f t="shared" si="9"/>
        <v>#DIV/0!</v>
      </c>
    </row>
    <row r="33" spans="1:20" s="10" customFormat="1" ht="14.25" customHeight="1" x14ac:dyDescent="0.25">
      <c r="A33" s="25" t="s">
        <v>22</v>
      </c>
      <c r="B33" s="67">
        <f>SUM(B34:B35)</f>
        <v>0</v>
      </c>
      <c r="C33" s="67">
        <f>SUM(C34:C35)</f>
        <v>0</v>
      </c>
      <c r="D33" s="66" t="e">
        <f t="shared" si="8"/>
        <v>#DIV/0!</v>
      </c>
      <c r="E33" s="67">
        <f>SUM(E34:E35)</f>
        <v>0</v>
      </c>
      <c r="F33" s="58" t="e">
        <f t="shared" si="5"/>
        <v>#DIV/0!</v>
      </c>
      <c r="G33" s="67">
        <f>SUM(G34:G35)</f>
        <v>0</v>
      </c>
      <c r="H33" s="125" t="e">
        <f t="shared" si="4"/>
        <v>#DIV/0!</v>
      </c>
      <c r="I33" s="67">
        <f>SUM(I34:I35)</f>
        <v>0</v>
      </c>
      <c r="J33" s="125" t="e">
        <f t="shared" si="10"/>
        <v>#DIV/0!</v>
      </c>
      <c r="K33" s="67">
        <f>SUM(K34:K35)</f>
        <v>0</v>
      </c>
      <c r="L33" s="125" t="e">
        <f t="shared" si="9"/>
        <v>#DIV/0!</v>
      </c>
    </row>
    <row r="34" spans="1:20" ht="15" customHeight="1" x14ac:dyDescent="0.25">
      <c r="A34" s="17" t="str">
        <f>'фонд начисленной заработной пла'!A34</f>
        <v>(наименование предприятия, организации)</v>
      </c>
      <c r="B34" s="65"/>
      <c r="C34" s="65"/>
      <c r="D34" s="66" t="e">
        <f t="shared" si="8"/>
        <v>#DIV/0!</v>
      </c>
      <c r="E34" s="63"/>
      <c r="F34" s="58" t="e">
        <f t="shared" si="5"/>
        <v>#DIV/0!</v>
      </c>
      <c r="G34" s="63"/>
      <c r="H34" s="123" t="e">
        <f t="shared" ref="H34:H97" si="11">ROUND(G34/E34*100,1)</f>
        <v>#DIV/0!</v>
      </c>
      <c r="I34" s="63"/>
      <c r="J34" s="123" t="e">
        <f t="shared" ref="J34:J97" si="12">ROUND(I34/G34*100,1)</f>
        <v>#DIV/0!</v>
      </c>
      <c r="K34" s="63"/>
      <c r="L34" s="123" t="e">
        <f t="shared" si="9"/>
        <v>#DIV/0!</v>
      </c>
    </row>
    <row r="35" spans="1:20" ht="14.25" customHeight="1" x14ac:dyDescent="0.25">
      <c r="A35" s="17" t="str">
        <f>'фонд начисленной заработной пла'!A35</f>
        <v>(наименование предприятия, организации)</v>
      </c>
      <c r="B35" s="65"/>
      <c r="C35" s="65"/>
      <c r="D35" s="66" t="e">
        <f t="shared" si="8"/>
        <v>#DIV/0!</v>
      </c>
      <c r="E35" s="63"/>
      <c r="F35" s="58" t="e">
        <f t="shared" si="5"/>
        <v>#DIV/0!</v>
      </c>
      <c r="G35" s="63"/>
      <c r="H35" s="123" t="e">
        <f t="shared" si="11"/>
        <v>#DIV/0!</v>
      </c>
      <c r="I35" s="63"/>
      <c r="J35" s="123" t="e">
        <f t="shared" si="12"/>
        <v>#DIV/0!</v>
      </c>
      <c r="K35" s="63"/>
      <c r="L35" s="123" t="e">
        <f t="shared" si="9"/>
        <v>#DIV/0!</v>
      </c>
      <c r="M35" s="4"/>
      <c r="N35" s="4"/>
      <c r="O35" s="4"/>
      <c r="P35" s="4"/>
      <c r="Q35" s="4"/>
      <c r="R35" s="4"/>
      <c r="S35" s="4"/>
      <c r="T35" s="4"/>
    </row>
    <row r="36" spans="1:20" s="10" customFormat="1" ht="14.25" customHeight="1" x14ac:dyDescent="0.25">
      <c r="A36" s="25" t="s">
        <v>23</v>
      </c>
      <c r="B36" s="67">
        <f>SUM(B37:B38)</f>
        <v>0</v>
      </c>
      <c r="C36" s="67">
        <f>SUM(C37:C38)</f>
        <v>0</v>
      </c>
      <c r="D36" s="66" t="e">
        <f t="shared" si="8"/>
        <v>#DIV/0!</v>
      </c>
      <c r="E36" s="67">
        <f>SUM(E37:E38)</f>
        <v>0</v>
      </c>
      <c r="F36" s="58" t="e">
        <f t="shared" si="5"/>
        <v>#DIV/0!</v>
      </c>
      <c r="G36" s="67">
        <f>SUM(G37:G38)</f>
        <v>0</v>
      </c>
      <c r="H36" s="125" t="e">
        <f t="shared" si="11"/>
        <v>#DIV/0!</v>
      </c>
      <c r="I36" s="67">
        <f>SUM(I37:I38)</f>
        <v>0</v>
      </c>
      <c r="J36" s="125" t="e">
        <f t="shared" si="12"/>
        <v>#DIV/0!</v>
      </c>
      <c r="K36" s="67">
        <f>SUM(K37:K38)</f>
        <v>0</v>
      </c>
      <c r="L36" s="125" t="e">
        <f t="shared" si="9"/>
        <v>#DIV/0!</v>
      </c>
      <c r="M36" s="11"/>
      <c r="N36" s="11"/>
      <c r="O36" s="11"/>
      <c r="P36" s="11"/>
      <c r="Q36" s="11"/>
      <c r="R36" s="11"/>
      <c r="S36" s="11"/>
      <c r="T36" s="11"/>
    </row>
    <row r="37" spans="1:20" ht="22.5" x14ac:dyDescent="0.25">
      <c r="A37" s="17" t="str">
        <f>'фонд начисленной заработной пла'!A37</f>
        <v>(наименование предприятия, организации)</v>
      </c>
      <c r="B37" s="65"/>
      <c r="C37" s="65"/>
      <c r="D37" s="66" t="e">
        <f t="shared" si="8"/>
        <v>#DIV/0!</v>
      </c>
      <c r="E37" s="63"/>
      <c r="F37" s="58" t="e">
        <f t="shared" si="5"/>
        <v>#DIV/0!</v>
      </c>
      <c r="G37" s="63"/>
      <c r="H37" s="123" t="e">
        <f t="shared" si="11"/>
        <v>#DIV/0!</v>
      </c>
      <c r="I37" s="63"/>
      <c r="J37" s="123" t="e">
        <f t="shared" si="12"/>
        <v>#DIV/0!</v>
      </c>
      <c r="K37" s="63"/>
      <c r="L37" s="123" t="e">
        <f t="shared" si="9"/>
        <v>#DIV/0!</v>
      </c>
      <c r="M37" s="4"/>
      <c r="N37" s="4"/>
      <c r="O37" s="4"/>
      <c r="P37" s="4"/>
      <c r="Q37" s="4"/>
      <c r="R37" s="4"/>
      <c r="S37" s="4"/>
      <c r="T37" s="4"/>
    </row>
    <row r="38" spans="1:20" ht="22.5" x14ac:dyDescent="0.25">
      <c r="A38" s="17" t="str">
        <f>'фонд начисленной заработной пла'!A38</f>
        <v>(наименование предприятия, организации)</v>
      </c>
      <c r="B38" s="65"/>
      <c r="C38" s="65"/>
      <c r="D38" s="66" t="e">
        <f t="shared" si="8"/>
        <v>#DIV/0!</v>
      </c>
      <c r="E38" s="63"/>
      <c r="F38" s="58" t="e">
        <f t="shared" si="5"/>
        <v>#DIV/0!</v>
      </c>
      <c r="G38" s="63"/>
      <c r="H38" s="123" t="e">
        <f t="shared" si="11"/>
        <v>#DIV/0!</v>
      </c>
      <c r="I38" s="63"/>
      <c r="J38" s="123" t="e">
        <f t="shared" si="12"/>
        <v>#DIV/0!</v>
      </c>
      <c r="K38" s="63"/>
      <c r="L38" s="123" t="e">
        <f t="shared" si="9"/>
        <v>#DIV/0!</v>
      </c>
      <c r="M38" s="4"/>
      <c r="N38" s="4"/>
      <c r="O38" s="4"/>
      <c r="P38" s="4"/>
      <c r="Q38" s="4"/>
      <c r="R38" s="4"/>
      <c r="S38" s="4"/>
      <c r="T38" s="4"/>
    </row>
    <row r="39" spans="1:20" s="10" customFormat="1" x14ac:dyDescent="0.25">
      <c r="A39" s="25" t="s">
        <v>24</v>
      </c>
      <c r="B39" s="66">
        <f>SUM(B40:B41)</f>
        <v>0</v>
      </c>
      <c r="C39" s="66">
        <f>SUM(C40:C41)</f>
        <v>0</v>
      </c>
      <c r="D39" s="66" t="e">
        <f t="shared" si="8"/>
        <v>#DIV/0!</v>
      </c>
      <c r="E39" s="66">
        <f>SUM(E40:E41)</f>
        <v>0</v>
      </c>
      <c r="F39" s="58" t="e">
        <f t="shared" si="5"/>
        <v>#DIV/0!</v>
      </c>
      <c r="G39" s="66">
        <f>SUM(G40:G41)</f>
        <v>0</v>
      </c>
      <c r="H39" s="125" t="e">
        <f t="shared" si="11"/>
        <v>#DIV/0!</v>
      </c>
      <c r="I39" s="66">
        <f>SUM(I40:I41)</f>
        <v>0</v>
      </c>
      <c r="J39" s="125" t="e">
        <f t="shared" si="12"/>
        <v>#DIV/0!</v>
      </c>
      <c r="K39" s="66">
        <f>SUM(K40:K41)</f>
        <v>0</v>
      </c>
      <c r="L39" s="125" t="e">
        <f t="shared" si="9"/>
        <v>#DIV/0!</v>
      </c>
      <c r="M39" s="11"/>
      <c r="N39" s="11"/>
      <c r="O39" s="11"/>
      <c r="P39" s="11"/>
      <c r="Q39" s="11"/>
      <c r="R39" s="11"/>
      <c r="S39" s="11"/>
      <c r="T39" s="11"/>
    </row>
    <row r="40" spans="1:20" ht="22.5" x14ac:dyDescent="0.25">
      <c r="A40" s="17" t="str">
        <f>'фонд начисленной заработной пла'!A40</f>
        <v>(наименование предприятия, организации)</v>
      </c>
      <c r="B40" s="65"/>
      <c r="C40" s="65"/>
      <c r="D40" s="66" t="e">
        <f t="shared" si="8"/>
        <v>#DIV/0!</v>
      </c>
      <c r="E40" s="63"/>
      <c r="F40" s="58" t="e">
        <f t="shared" si="5"/>
        <v>#DIV/0!</v>
      </c>
      <c r="G40" s="63"/>
      <c r="H40" s="123" t="e">
        <f t="shared" si="11"/>
        <v>#DIV/0!</v>
      </c>
      <c r="I40" s="63"/>
      <c r="J40" s="123" t="e">
        <f t="shared" si="12"/>
        <v>#DIV/0!</v>
      </c>
      <c r="K40" s="63"/>
      <c r="L40" s="123" t="e">
        <f t="shared" si="9"/>
        <v>#DIV/0!</v>
      </c>
      <c r="M40" s="4"/>
      <c r="N40" s="4"/>
      <c r="O40" s="4"/>
      <c r="P40" s="4"/>
      <c r="Q40" s="4"/>
      <c r="R40" s="4"/>
      <c r="S40" s="4"/>
      <c r="T40" s="4"/>
    </row>
    <row r="41" spans="1:20" ht="22.5" x14ac:dyDescent="0.25">
      <c r="A41" s="17" t="str">
        <f>'фонд начисленной заработной пла'!A41</f>
        <v>(наименование предприятия, организации)</v>
      </c>
      <c r="B41" s="65"/>
      <c r="C41" s="65"/>
      <c r="D41" s="66" t="e">
        <f t="shared" si="8"/>
        <v>#DIV/0!</v>
      </c>
      <c r="E41" s="63"/>
      <c r="F41" s="58" t="e">
        <f t="shared" si="5"/>
        <v>#DIV/0!</v>
      </c>
      <c r="G41" s="63"/>
      <c r="H41" s="123" t="e">
        <f t="shared" si="11"/>
        <v>#DIV/0!</v>
      </c>
      <c r="I41" s="63"/>
      <c r="J41" s="123" t="e">
        <f t="shared" si="12"/>
        <v>#DIV/0!</v>
      </c>
      <c r="K41" s="63"/>
      <c r="L41" s="123" t="e">
        <f t="shared" si="9"/>
        <v>#DIV/0!</v>
      </c>
      <c r="M41" s="4"/>
      <c r="N41" s="4"/>
      <c r="O41" s="4"/>
      <c r="P41" s="4"/>
      <c r="Q41" s="4"/>
      <c r="R41" s="4"/>
      <c r="S41" s="4"/>
      <c r="T41" s="4"/>
    </row>
    <row r="42" spans="1:20" s="10" customFormat="1" ht="53.25" customHeight="1" x14ac:dyDescent="0.25">
      <c r="A42" s="25" t="s">
        <v>25</v>
      </c>
      <c r="B42" s="66">
        <f>SUM(B43:B44)</f>
        <v>0</v>
      </c>
      <c r="C42" s="66">
        <f>SUM(C43:C44)</f>
        <v>0</v>
      </c>
      <c r="D42" s="66" t="e">
        <f t="shared" si="8"/>
        <v>#DIV/0!</v>
      </c>
      <c r="E42" s="66">
        <f>SUM(E43:E44)</f>
        <v>0</v>
      </c>
      <c r="F42" s="58" t="e">
        <f t="shared" si="5"/>
        <v>#DIV/0!</v>
      </c>
      <c r="G42" s="66">
        <f>SUM(G43:G44)</f>
        <v>0</v>
      </c>
      <c r="H42" s="125" t="e">
        <f t="shared" si="11"/>
        <v>#DIV/0!</v>
      </c>
      <c r="I42" s="66">
        <f>SUM(I43:I44)</f>
        <v>0</v>
      </c>
      <c r="J42" s="125" t="e">
        <f t="shared" si="12"/>
        <v>#DIV/0!</v>
      </c>
      <c r="K42" s="66">
        <f>SUM(K43:K44)</f>
        <v>0</v>
      </c>
      <c r="L42" s="125" t="e">
        <f t="shared" si="9"/>
        <v>#DIV/0!</v>
      </c>
      <c r="M42" s="11"/>
      <c r="N42" s="11"/>
      <c r="O42" s="11"/>
      <c r="P42" s="11"/>
      <c r="Q42" s="11"/>
      <c r="R42" s="11"/>
      <c r="S42" s="11"/>
      <c r="T42" s="11"/>
    </row>
    <row r="43" spans="1:20" ht="22.5" x14ac:dyDescent="0.25">
      <c r="A43" s="17" t="str">
        <f>'фонд начисленной заработной пла'!A43</f>
        <v>(наименование предприятия, организации)</v>
      </c>
      <c r="B43" s="65"/>
      <c r="C43" s="65"/>
      <c r="D43" s="66" t="e">
        <f t="shared" si="8"/>
        <v>#DIV/0!</v>
      </c>
      <c r="E43" s="63"/>
      <c r="F43" s="58" t="e">
        <f t="shared" si="5"/>
        <v>#DIV/0!</v>
      </c>
      <c r="G43" s="63"/>
      <c r="H43" s="123" t="e">
        <f t="shared" si="11"/>
        <v>#DIV/0!</v>
      </c>
      <c r="I43" s="63"/>
      <c r="J43" s="123" t="e">
        <f t="shared" si="12"/>
        <v>#DIV/0!</v>
      </c>
      <c r="K43" s="63"/>
      <c r="L43" s="123" t="e">
        <f t="shared" si="9"/>
        <v>#DIV/0!</v>
      </c>
      <c r="M43" s="4"/>
      <c r="N43" s="4"/>
      <c r="O43" s="4"/>
      <c r="P43" s="4"/>
      <c r="Q43" s="4"/>
      <c r="R43" s="4"/>
      <c r="S43" s="4"/>
      <c r="T43" s="4"/>
    </row>
    <row r="44" spans="1:20" ht="22.5" x14ac:dyDescent="0.25">
      <c r="A44" s="17" t="str">
        <f>'фонд начисленной заработной пла'!A44</f>
        <v>(наименование предприятия, организации)</v>
      </c>
      <c r="B44" s="65"/>
      <c r="C44" s="65"/>
      <c r="D44" s="66" t="e">
        <f t="shared" si="8"/>
        <v>#DIV/0!</v>
      </c>
      <c r="E44" s="63"/>
      <c r="F44" s="58" t="e">
        <f t="shared" si="5"/>
        <v>#DIV/0!</v>
      </c>
      <c r="G44" s="63"/>
      <c r="H44" s="123" t="e">
        <f t="shared" si="11"/>
        <v>#DIV/0!</v>
      </c>
      <c r="I44" s="63"/>
      <c r="J44" s="123" t="e">
        <f t="shared" si="12"/>
        <v>#DIV/0!</v>
      </c>
      <c r="K44" s="63"/>
      <c r="L44" s="123" t="e">
        <f t="shared" si="9"/>
        <v>#DIV/0!</v>
      </c>
      <c r="M44" s="4"/>
      <c r="N44" s="4"/>
      <c r="O44" s="4"/>
      <c r="P44" s="4"/>
      <c r="Q44" s="4"/>
      <c r="R44" s="4"/>
      <c r="S44" s="4"/>
      <c r="T44" s="4"/>
    </row>
    <row r="45" spans="1:20" s="10" customFormat="1" ht="26.25" customHeight="1" x14ac:dyDescent="0.25">
      <c r="A45" s="25" t="s">
        <v>26</v>
      </c>
      <c r="B45" s="66">
        <f>SUM(B46:B47)</f>
        <v>0</v>
      </c>
      <c r="C45" s="66">
        <f>SUM(C46:C47)</f>
        <v>0</v>
      </c>
      <c r="D45" s="66" t="e">
        <f t="shared" si="8"/>
        <v>#DIV/0!</v>
      </c>
      <c r="E45" s="66">
        <f>SUM(E46:E47)</f>
        <v>0</v>
      </c>
      <c r="F45" s="58" t="e">
        <f t="shared" si="5"/>
        <v>#DIV/0!</v>
      </c>
      <c r="G45" s="66">
        <f>SUM(G46:G47)</f>
        <v>0</v>
      </c>
      <c r="H45" s="125" t="e">
        <f t="shared" si="11"/>
        <v>#DIV/0!</v>
      </c>
      <c r="I45" s="66">
        <f>SUM(I46:I47)</f>
        <v>0</v>
      </c>
      <c r="J45" s="125" t="e">
        <f t="shared" si="12"/>
        <v>#DIV/0!</v>
      </c>
      <c r="K45" s="66">
        <f>SUM(K46:K47)</f>
        <v>0</v>
      </c>
      <c r="L45" s="125" t="e">
        <f t="shared" si="9"/>
        <v>#DIV/0!</v>
      </c>
      <c r="M45" s="11"/>
      <c r="N45" s="11"/>
      <c r="O45" s="11"/>
      <c r="P45" s="11"/>
      <c r="Q45" s="11"/>
      <c r="R45" s="11"/>
      <c r="S45" s="11"/>
      <c r="T45" s="11"/>
    </row>
    <row r="46" spans="1:20" ht="22.5" x14ac:dyDescent="0.25">
      <c r="A46" s="17" t="str">
        <f>'фонд начисленной заработной пла'!A46</f>
        <v>(наименование предприятия, организации)</v>
      </c>
      <c r="B46" s="65"/>
      <c r="C46" s="65"/>
      <c r="D46" s="66" t="e">
        <f t="shared" si="8"/>
        <v>#DIV/0!</v>
      </c>
      <c r="E46" s="63"/>
      <c r="F46" s="58" t="e">
        <f t="shared" si="5"/>
        <v>#DIV/0!</v>
      </c>
      <c r="G46" s="63"/>
      <c r="H46" s="123" t="e">
        <f t="shared" si="11"/>
        <v>#DIV/0!</v>
      </c>
      <c r="I46" s="63"/>
      <c r="J46" s="123" t="e">
        <f t="shared" si="12"/>
        <v>#DIV/0!</v>
      </c>
      <c r="K46" s="63"/>
      <c r="L46" s="123" t="e">
        <f t="shared" si="9"/>
        <v>#DIV/0!</v>
      </c>
      <c r="M46" s="4"/>
      <c r="N46" s="4"/>
      <c r="O46" s="4"/>
      <c r="P46" s="4"/>
      <c r="Q46" s="4"/>
      <c r="R46" s="4"/>
      <c r="S46" s="4"/>
      <c r="T46" s="4"/>
    </row>
    <row r="47" spans="1:20" ht="22.5" x14ac:dyDescent="0.25">
      <c r="A47" s="17" t="str">
        <f>'фонд начисленной заработной пла'!A47</f>
        <v>(наименование предприятия, организации)</v>
      </c>
      <c r="B47" s="65"/>
      <c r="C47" s="65"/>
      <c r="D47" s="66" t="e">
        <f t="shared" si="8"/>
        <v>#DIV/0!</v>
      </c>
      <c r="E47" s="63"/>
      <c r="F47" s="58" t="e">
        <f t="shared" si="5"/>
        <v>#DIV/0!</v>
      </c>
      <c r="G47" s="63"/>
      <c r="H47" s="123" t="e">
        <f t="shared" si="11"/>
        <v>#DIV/0!</v>
      </c>
      <c r="I47" s="63"/>
      <c r="J47" s="123" t="e">
        <f t="shared" si="12"/>
        <v>#DIV/0!</v>
      </c>
      <c r="K47" s="63"/>
      <c r="L47" s="123" t="e">
        <f t="shared" si="9"/>
        <v>#DIV/0!</v>
      </c>
      <c r="M47" s="4"/>
      <c r="N47" s="4"/>
      <c r="O47" s="4"/>
      <c r="P47" s="4"/>
      <c r="Q47" s="4"/>
      <c r="R47" s="4"/>
      <c r="S47" s="4"/>
      <c r="T47" s="4"/>
    </row>
    <row r="48" spans="1:20" s="10" customFormat="1" ht="27" customHeight="1" x14ac:dyDescent="0.25">
      <c r="A48" s="25" t="s">
        <v>27</v>
      </c>
      <c r="B48" s="66">
        <f>SUM(B49:B50)</f>
        <v>0</v>
      </c>
      <c r="C48" s="66">
        <f>SUM(C49:C50)</f>
        <v>0</v>
      </c>
      <c r="D48" s="66" t="e">
        <f t="shared" si="8"/>
        <v>#DIV/0!</v>
      </c>
      <c r="E48" s="66">
        <f>SUM(E49:E50)</f>
        <v>0</v>
      </c>
      <c r="F48" s="58" t="e">
        <f t="shared" si="5"/>
        <v>#DIV/0!</v>
      </c>
      <c r="G48" s="66">
        <f>SUM(G49:G50)</f>
        <v>0</v>
      </c>
      <c r="H48" s="125" t="e">
        <f t="shared" si="11"/>
        <v>#DIV/0!</v>
      </c>
      <c r="I48" s="66">
        <f>SUM(I49:I50)</f>
        <v>0</v>
      </c>
      <c r="J48" s="125" t="e">
        <f t="shared" si="12"/>
        <v>#DIV/0!</v>
      </c>
      <c r="K48" s="66">
        <f>SUM(K49:K50)</f>
        <v>0</v>
      </c>
      <c r="L48" s="125" t="e">
        <f t="shared" si="9"/>
        <v>#DIV/0!</v>
      </c>
      <c r="M48" s="11"/>
      <c r="N48" s="11"/>
      <c r="O48" s="11"/>
      <c r="P48" s="11"/>
      <c r="Q48" s="11"/>
      <c r="R48" s="11"/>
      <c r="S48" s="11"/>
      <c r="T48" s="11"/>
    </row>
    <row r="49" spans="1:20" ht="22.5" x14ac:dyDescent="0.25">
      <c r="A49" s="17" t="str">
        <f>'фонд начисленной заработной пла'!A49</f>
        <v>(наименование предприятия, организации)</v>
      </c>
      <c r="B49" s="65"/>
      <c r="C49" s="65"/>
      <c r="D49" s="66" t="e">
        <f t="shared" si="8"/>
        <v>#DIV/0!</v>
      </c>
      <c r="E49" s="63"/>
      <c r="F49" s="58" t="e">
        <f t="shared" si="5"/>
        <v>#DIV/0!</v>
      </c>
      <c r="G49" s="63"/>
      <c r="H49" s="123" t="e">
        <f t="shared" si="11"/>
        <v>#DIV/0!</v>
      </c>
      <c r="I49" s="63"/>
      <c r="J49" s="123" t="e">
        <f t="shared" si="12"/>
        <v>#DIV/0!</v>
      </c>
      <c r="K49" s="63"/>
      <c r="L49" s="123" t="e">
        <f t="shared" si="9"/>
        <v>#DIV/0!</v>
      </c>
      <c r="M49" s="4"/>
      <c r="N49" s="4"/>
      <c r="O49" s="4"/>
      <c r="P49" s="4"/>
      <c r="Q49" s="4"/>
      <c r="R49" s="4"/>
      <c r="S49" s="4"/>
      <c r="T49" s="4"/>
    </row>
    <row r="50" spans="1:20" ht="22.5" x14ac:dyDescent="0.25">
      <c r="A50" s="17" t="str">
        <f>'фонд начисленной заработной пла'!A50</f>
        <v>(наименование предприятия, организации)</v>
      </c>
      <c r="B50" s="65"/>
      <c r="C50" s="65"/>
      <c r="D50" s="66" t="e">
        <f t="shared" si="8"/>
        <v>#DIV/0!</v>
      </c>
      <c r="E50" s="63"/>
      <c r="F50" s="58" t="e">
        <f t="shared" si="5"/>
        <v>#DIV/0!</v>
      </c>
      <c r="G50" s="63"/>
      <c r="H50" s="123" t="e">
        <f t="shared" si="11"/>
        <v>#DIV/0!</v>
      </c>
      <c r="I50" s="63"/>
      <c r="J50" s="123" t="e">
        <f t="shared" si="12"/>
        <v>#DIV/0!</v>
      </c>
      <c r="K50" s="63"/>
      <c r="L50" s="123" t="e">
        <f t="shared" si="9"/>
        <v>#DIV/0!</v>
      </c>
      <c r="M50" s="4"/>
      <c r="N50" s="4"/>
      <c r="O50" s="4"/>
      <c r="P50" s="4"/>
      <c r="Q50" s="4"/>
      <c r="R50" s="4"/>
      <c r="S50" s="4"/>
      <c r="T50" s="4"/>
    </row>
    <row r="51" spans="1:20" s="10" customFormat="1" ht="25.5" customHeight="1" x14ac:dyDescent="0.25">
      <c r="A51" s="25" t="s">
        <v>28</v>
      </c>
      <c r="B51" s="66">
        <f>SUM(B52:B53)</f>
        <v>0</v>
      </c>
      <c r="C51" s="66">
        <f>SUM(C52:C53)</f>
        <v>0</v>
      </c>
      <c r="D51" s="66" t="e">
        <f t="shared" si="8"/>
        <v>#DIV/0!</v>
      </c>
      <c r="E51" s="66">
        <f>SUM(E52:E53)</f>
        <v>0</v>
      </c>
      <c r="F51" s="58" t="e">
        <f t="shared" si="5"/>
        <v>#DIV/0!</v>
      </c>
      <c r="G51" s="66">
        <f>SUM(G52:G53)</f>
        <v>0</v>
      </c>
      <c r="H51" s="125" t="e">
        <f t="shared" si="11"/>
        <v>#DIV/0!</v>
      </c>
      <c r="I51" s="66">
        <f>SUM(I52:I53)</f>
        <v>0</v>
      </c>
      <c r="J51" s="125" t="e">
        <f t="shared" si="12"/>
        <v>#DIV/0!</v>
      </c>
      <c r="K51" s="66">
        <f>SUM(K52:K53)</f>
        <v>0</v>
      </c>
      <c r="L51" s="125" t="e">
        <f t="shared" si="9"/>
        <v>#DIV/0!</v>
      </c>
      <c r="M51" s="11"/>
      <c r="N51" s="11"/>
      <c r="O51" s="11"/>
      <c r="P51" s="11"/>
      <c r="Q51" s="11"/>
      <c r="R51" s="11"/>
      <c r="S51" s="11"/>
      <c r="T51" s="11"/>
    </row>
    <row r="52" spans="1:20" ht="22.5" x14ac:dyDescent="0.25">
      <c r="A52" s="17" t="str">
        <f>'фонд начисленной заработной пла'!A52</f>
        <v>(наименование предприятия, организации)</v>
      </c>
      <c r="B52" s="65"/>
      <c r="C52" s="65"/>
      <c r="D52" s="66" t="e">
        <f t="shared" si="8"/>
        <v>#DIV/0!</v>
      </c>
      <c r="E52" s="63"/>
      <c r="F52" s="58" t="e">
        <f t="shared" si="5"/>
        <v>#DIV/0!</v>
      </c>
      <c r="G52" s="63"/>
      <c r="H52" s="123" t="e">
        <f t="shared" si="11"/>
        <v>#DIV/0!</v>
      </c>
      <c r="I52" s="63"/>
      <c r="J52" s="123" t="e">
        <f t="shared" si="12"/>
        <v>#DIV/0!</v>
      </c>
      <c r="K52" s="63"/>
      <c r="L52" s="123" t="e">
        <f t="shared" si="9"/>
        <v>#DIV/0!</v>
      </c>
      <c r="M52" s="4"/>
      <c r="N52" s="4"/>
      <c r="O52" s="4"/>
      <c r="P52" s="4"/>
      <c r="Q52" s="4"/>
      <c r="R52" s="4"/>
      <c r="S52" s="4"/>
      <c r="T52" s="4"/>
    </row>
    <row r="53" spans="1:20" ht="22.5" x14ac:dyDescent="0.25">
      <c r="A53" s="17" t="str">
        <f>'фонд начисленной заработной пла'!A53</f>
        <v>(наименование предприятия, организации)</v>
      </c>
      <c r="B53" s="65"/>
      <c r="C53" s="65"/>
      <c r="D53" s="66" t="e">
        <f t="shared" ref="D53:D84" si="13">ROUND(C53/B53*100,1)</f>
        <v>#DIV/0!</v>
      </c>
      <c r="E53" s="63"/>
      <c r="F53" s="58" t="e">
        <f t="shared" si="5"/>
        <v>#DIV/0!</v>
      </c>
      <c r="G53" s="63"/>
      <c r="H53" s="123" t="e">
        <f t="shared" si="11"/>
        <v>#DIV/0!</v>
      </c>
      <c r="I53" s="63"/>
      <c r="J53" s="123" t="e">
        <f t="shared" si="12"/>
        <v>#DIV/0!</v>
      </c>
      <c r="K53" s="63"/>
      <c r="L53" s="123" t="e">
        <f t="shared" si="9"/>
        <v>#DIV/0!</v>
      </c>
      <c r="M53" s="4"/>
      <c r="N53" s="4"/>
      <c r="O53" s="4"/>
      <c r="P53" s="4"/>
      <c r="Q53" s="4"/>
      <c r="R53" s="4"/>
      <c r="S53" s="4"/>
      <c r="T53" s="4"/>
    </row>
    <row r="54" spans="1:20" s="10" customFormat="1" ht="24" x14ac:dyDescent="0.25">
      <c r="A54" s="25" t="s">
        <v>29</v>
      </c>
      <c r="B54" s="66">
        <f>SUM(B55:B56)</f>
        <v>0</v>
      </c>
      <c r="C54" s="66">
        <f>SUM(C55:C56)</f>
        <v>0</v>
      </c>
      <c r="D54" s="66" t="e">
        <f t="shared" si="13"/>
        <v>#DIV/0!</v>
      </c>
      <c r="E54" s="66">
        <f>SUM(E55:E56)</f>
        <v>0</v>
      </c>
      <c r="F54" s="58" t="e">
        <f t="shared" si="5"/>
        <v>#DIV/0!</v>
      </c>
      <c r="G54" s="66">
        <f>SUM(G55:G56)</f>
        <v>0</v>
      </c>
      <c r="H54" s="125" t="e">
        <f t="shared" si="11"/>
        <v>#DIV/0!</v>
      </c>
      <c r="I54" s="66">
        <f>SUM(I55:I56)</f>
        <v>0</v>
      </c>
      <c r="J54" s="125" t="e">
        <f t="shared" si="12"/>
        <v>#DIV/0!</v>
      </c>
      <c r="K54" s="66">
        <f>SUM(K55:K56)</f>
        <v>0</v>
      </c>
      <c r="L54" s="125" t="e">
        <f t="shared" si="9"/>
        <v>#DIV/0!</v>
      </c>
      <c r="M54" s="11"/>
      <c r="N54" s="11"/>
      <c r="O54" s="11"/>
      <c r="P54" s="11"/>
      <c r="Q54" s="11"/>
      <c r="R54" s="11"/>
      <c r="S54" s="11"/>
      <c r="T54" s="11"/>
    </row>
    <row r="55" spans="1:20" ht="22.5" x14ac:dyDescent="0.25">
      <c r="A55" s="17" t="str">
        <f>'фонд начисленной заработной пла'!A55</f>
        <v>(наименование предприятия, организации)</v>
      </c>
      <c r="B55" s="65"/>
      <c r="C55" s="65"/>
      <c r="D55" s="66" t="e">
        <f t="shared" si="13"/>
        <v>#DIV/0!</v>
      </c>
      <c r="E55" s="63"/>
      <c r="F55" s="58" t="e">
        <f t="shared" si="5"/>
        <v>#DIV/0!</v>
      </c>
      <c r="G55" s="63"/>
      <c r="H55" s="123" t="e">
        <f t="shared" si="11"/>
        <v>#DIV/0!</v>
      </c>
      <c r="I55" s="63"/>
      <c r="J55" s="123" t="e">
        <f t="shared" si="12"/>
        <v>#DIV/0!</v>
      </c>
      <c r="K55" s="63"/>
      <c r="L55" s="123" t="e">
        <f t="shared" si="9"/>
        <v>#DIV/0!</v>
      </c>
      <c r="M55" s="4"/>
      <c r="N55" s="4"/>
      <c r="O55" s="4"/>
      <c r="P55" s="4"/>
      <c r="Q55" s="4"/>
      <c r="R55" s="4"/>
      <c r="S55" s="4"/>
      <c r="T55" s="4"/>
    </row>
    <row r="56" spans="1:20" ht="22.5" x14ac:dyDescent="0.25">
      <c r="A56" s="17" t="str">
        <f>'фонд начисленной заработной пла'!A56</f>
        <v>(наименование предприятия, организации)</v>
      </c>
      <c r="B56" s="65"/>
      <c r="C56" s="65"/>
      <c r="D56" s="66" t="e">
        <f t="shared" si="13"/>
        <v>#DIV/0!</v>
      </c>
      <c r="E56" s="63"/>
      <c r="F56" s="58" t="e">
        <f t="shared" si="5"/>
        <v>#DIV/0!</v>
      </c>
      <c r="G56" s="63"/>
      <c r="H56" s="123" t="e">
        <f t="shared" si="11"/>
        <v>#DIV/0!</v>
      </c>
      <c r="I56" s="63"/>
      <c r="J56" s="123" t="e">
        <f t="shared" si="12"/>
        <v>#DIV/0!</v>
      </c>
      <c r="K56" s="63"/>
      <c r="L56" s="123" t="e">
        <f t="shared" si="9"/>
        <v>#DIV/0!</v>
      </c>
      <c r="M56" s="4"/>
      <c r="N56" s="4"/>
      <c r="O56" s="4"/>
      <c r="P56" s="4"/>
      <c r="Q56" s="4"/>
      <c r="R56" s="4"/>
      <c r="S56" s="4"/>
      <c r="T56" s="4"/>
    </row>
    <row r="57" spans="1:20" s="10" customFormat="1" ht="36" x14ac:dyDescent="0.25">
      <c r="A57" s="25" t="s">
        <v>30</v>
      </c>
      <c r="B57" s="66">
        <f>SUM(B58:B59)</f>
        <v>0</v>
      </c>
      <c r="C57" s="66">
        <f>SUM(C58:C59)</f>
        <v>0</v>
      </c>
      <c r="D57" s="66" t="e">
        <f t="shared" si="13"/>
        <v>#DIV/0!</v>
      </c>
      <c r="E57" s="66">
        <f>SUM(E58:E59)</f>
        <v>0</v>
      </c>
      <c r="F57" s="58" t="e">
        <f t="shared" si="5"/>
        <v>#DIV/0!</v>
      </c>
      <c r="G57" s="66">
        <f>SUM(G58:G59)</f>
        <v>0</v>
      </c>
      <c r="H57" s="125" t="e">
        <f t="shared" si="11"/>
        <v>#DIV/0!</v>
      </c>
      <c r="I57" s="66">
        <f>SUM(I58:I59)</f>
        <v>0</v>
      </c>
      <c r="J57" s="125" t="e">
        <f t="shared" si="12"/>
        <v>#DIV/0!</v>
      </c>
      <c r="K57" s="66">
        <f>SUM(K58:K59)</f>
        <v>0</v>
      </c>
      <c r="L57" s="125" t="e">
        <f t="shared" si="9"/>
        <v>#DIV/0!</v>
      </c>
      <c r="M57" s="11"/>
      <c r="N57" s="11"/>
      <c r="O57" s="11"/>
      <c r="P57" s="11"/>
      <c r="Q57" s="11"/>
      <c r="R57" s="11"/>
      <c r="S57" s="11"/>
      <c r="T57" s="11"/>
    </row>
    <row r="58" spans="1:20" ht="22.5" x14ac:dyDescent="0.25">
      <c r="A58" s="17" t="str">
        <f>'фонд начисленной заработной пла'!A58</f>
        <v>(наименование предприятия, организации)</v>
      </c>
      <c r="B58" s="65"/>
      <c r="C58" s="65"/>
      <c r="D58" s="66" t="e">
        <f t="shared" si="13"/>
        <v>#DIV/0!</v>
      </c>
      <c r="E58" s="63"/>
      <c r="F58" s="58" t="e">
        <f t="shared" si="5"/>
        <v>#DIV/0!</v>
      </c>
      <c r="G58" s="63"/>
      <c r="H58" s="123" t="e">
        <f t="shared" si="11"/>
        <v>#DIV/0!</v>
      </c>
      <c r="I58" s="63"/>
      <c r="J58" s="123" t="e">
        <f t="shared" si="12"/>
        <v>#DIV/0!</v>
      </c>
      <c r="K58" s="63"/>
      <c r="L58" s="123" t="e">
        <f t="shared" si="9"/>
        <v>#DIV/0!</v>
      </c>
      <c r="M58" s="4"/>
      <c r="N58" s="4"/>
      <c r="O58" s="4"/>
      <c r="P58" s="4"/>
      <c r="Q58" s="4"/>
      <c r="R58" s="4"/>
      <c r="S58" s="4"/>
      <c r="T58" s="4"/>
    </row>
    <row r="59" spans="1:20" ht="22.5" x14ac:dyDescent="0.25">
      <c r="A59" s="17" t="str">
        <f>'фонд начисленной заработной пла'!A59</f>
        <v>(наименование предприятия, организации)</v>
      </c>
      <c r="B59" s="65"/>
      <c r="C59" s="65"/>
      <c r="D59" s="66" t="e">
        <f t="shared" si="13"/>
        <v>#DIV/0!</v>
      </c>
      <c r="E59" s="63"/>
      <c r="F59" s="58" t="e">
        <f t="shared" si="5"/>
        <v>#DIV/0!</v>
      </c>
      <c r="G59" s="63"/>
      <c r="H59" s="123" t="e">
        <f t="shared" si="11"/>
        <v>#DIV/0!</v>
      </c>
      <c r="I59" s="63"/>
      <c r="J59" s="123" t="e">
        <f t="shared" si="12"/>
        <v>#DIV/0!</v>
      </c>
      <c r="K59" s="63"/>
      <c r="L59" s="123" t="e">
        <f t="shared" si="9"/>
        <v>#DIV/0!</v>
      </c>
      <c r="M59" s="4"/>
      <c r="N59" s="4"/>
      <c r="O59" s="4"/>
      <c r="P59" s="4"/>
      <c r="Q59" s="4"/>
      <c r="R59" s="4"/>
      <c r="S59" s="4"/>
      <c r="T59" s="4"/>
    </row>
    <row r="60" spans="1:20" s="10" customFormat="1" ht="24" x14ac:dyDescent="0.25">
      <c r="A60" s="25" t="s">
        <v>3</v>
      </c>
      <c r="B60" s="66">
        <f>SUM(B61:B62)</f>
        <v>0</v>
      </c>
      <c r="C60" s="66">
        <f>SUM(C61:C62)</f>
        <v>0</v>
      </c>
      <c r="D60" s="66" t="e">
        <f t="shared" si="13"/>
        <v>#DIV/0!</v>
      </c>
      <c r="E60" s="66">
        <f>SUM(E61:E62)</f>
        <v>0</v>
      </c>
      <c r="F60" s="58" t="e">
        <f t="shared" si="5"/>
        <v>#DIV/0!</v>
      </c>
      <c r="G60" s="66">
        <f>SUM(G61:G62)</f>
        <v>0</v>
      </c>
      <c r="H60" s="125" t="e">
        <f t="shared" si="11"/>
        <v>#DIV/0!</v>
      </c>
      <c r="I60" s="66">
        <f>SUM(I61:I62)</f>
        <v>0</v>
      </c>
      <c r="J60" s="125" t="e">
        <f t="shared" si="12"/>
        <v>#DIV/0!</v>
      </c>
      <c r="K60" s="66">
        <f>SUM(K61:K62)</f>
        <v>0</v>
      </c>
      <c r="L60" s="125" t="e">
        <f t="shared" si="9"/>
        <v>#DIV/0!</v>
      </c>
      <c r="M60" s="11"/>
      <c r="N60" s="11"/>
      <c r="O60" s="11"/>
      <c r="P60" s="11"/>
      <c r="Q60" s="11"/>
      <c r="R60" s="11"/>
      <c r="S60" s="11"/>
      <c r="T60" s="11"/>
    </row>
    <row r="61" spans="1:20" ht="22.5" x14ac:dyDescent="0.25">
      <c r="A61" s="17" t="str">
        <f>'фонд начисленной заработной пла'!A61</f>
        <v>(наименование предприятия, организации)</v>
      </c>
      <c r="B61" s="65"/>
      <c r="C61" s="65"/>
      <c r="D61" s="66" t="e">
        <f t="shared" si="13"/>
        <v>#DIV/0!</v>
      </c>
      <c r="E61" s="63"/>
      <c r="F61" s="58" t="e">
        <f t="shared" si="5"/>
        <v>#DIV/0!</v>
      </c>
      <c r="G61" s="63"/>
      <c r="H61" s="123" t="e">
        <f t="shared" si="11"/>
        <v>#DIV/0!</v>
      </c>
      <c r="I61" s="63"/>
      <c r="J61" s="123" t="e">
        <f t="shared" si="12"/>
        <v>#DIV/0!</v>
      </c>
      <c r="K61" s="63"/>
      <c r="L61" s="123" t="e">
        <f t="shared" si="9"/>
        <v>#DIV/0!</v>
      </c>
      <c r="M61" s="4"/>
      <c r="N61" s="4"/>
      <c r="O61" s="4"/>
      <c r="P61" s="4"/>
      <c r="Q61" s="4"/>
      <c r="R61" s="4"/>
      <c r="S61" s="4"/>
      <c r="T61" s="4"/>
    </row>
    <row r="62" spans="1:20" ht="22.5" x14ac:dyDescent="0.25">
      <c r="A62" s="17" t="str">
        <f>'фонд начисленной заработной пла'!A62</f>
        <v>(наименование предприятия, организации)</v>
      </c>
      <c r="B62" s="65"/>
      <c r="C62" s="65"/>
      <c r="D62" s="66" t="e">
        <f t="shared" si="13"/>
        <v>#DIV/0!</v>
      </c>
      <c r="E62" s="63"/>
      <c r="F62" s="58" t="e">
        <f t="shared" si="5"/>
        <v>#DIV/0!</v>
      </c>
      <c r="G62" s="63"/>
      <c r="H62" s="123" t="e">
        <f t="shared" si="11"/>
        <v>#DIV/0!</v>
      </c>
      <c r="I62" s="63"/>
      <c r="J62" s="123" t="e">
        <f t="shared" si="12"/>
        <v>#DIV/0!</v>
      </c>
      <c r="K62" s="63"/>
      <c r="L62" s="123" t="e">
        <f t="shared" si="9"/>
        <v>#DIV/0!</v>
      </c>
      <c r="M62" s="4"/>
      <c r="N62" s="4"/>
      <c r="O62" s="4"/>
      <c r="P62" s="4"/>
      <c r="Q62" s="4"/>
      <c r="R62" s="4"/>
      <c r="S62" s="4"/>
      <c r="T62" s="4"/>
    </row>
    <row r="63" spans="1:20" s="10" customFormat="1" ht="24" x14ac:dyDescent="0.25">
      <c r="A63" s="25" t="s">
        <v>31</v>
      </c>
      <c r="B63" s="66">
        <f>SUM(B64:B65)</f>
        <v>0</v>
      </c>
      <c r="C63" s="66">
        <f>SUM(C64:C65)</f>
        <v>0</v>
      </c>
      <c r="D63" s="66" t="e">
        <f t="shared" si="13"/>
        <v>#DIV/0!</v>
      </c>
      <c r="E63" s="66">
        <f>SUM(E64:E65)</f>
        <v>0</v>
      </c>
      <c r="F63" s="58" t="e">
        <f t="shared" si="5"/>
        <v>#DIV/0!</v>
      </c>
      <c r="G63" s="66">
        <f>SUM(G64:G65)</f>
        <v>0</v>
      </c>
      <c r="H63" s="125" t="e">
        <f t="shared" si="11"/>
        <v>#DIV/0!</v>
      </c>
      <c r="I63" s="66">
        <f>SUM(I64:I65)</f>
        <v>0</v>
      </c>
      <c r="J63" s="125" t="e">
        <f t="shared" si="12"/>
        <v>#DIV/0!</v>
      </c>
      <c r="K63" s="66">
        <f>SUM(K64:K65)</f>
        <v>0</v>
      </c>
      <c r="L63" s="125" t="e">
        <f t="shared" si="9"/>
        <v>#DIV/0!</v>
      </c>
      <c r="M63" s="11"/>
      <c r="N63" s="11"/>
      <c r="O63" s="11"/>
      <c r="P63" s="11"/>
      <c r="Q63" s="11"/>
      <c r="R63" s="11"/>
      <c r="S63" s="11"/>
      <c r="T63" s="11"/>
    </row>
    <row r="64" spans="1:20" ht="22.5" x14ac:dyDescent="0.25">
      <c r="A64" s="17" t="str">
        <f>'фонд начисленной заработной пла'!A64</f>
        <v>(наименование предприятия, организации)</v>
      </c>
      <c r="B64" s="65"/>
      <c r="C64" s="65"/>
      <c r="D64" s="66" t="e">
        <f t="shared" si="13"/>
        <v>#DIV/0!</v>
      </c>
      <c r="E64" s="63"/>
      <c r="F64" s="58" t="e">
        <f t="shared" si="5"/>
        <v>#DIV/0!</v>
      </c>
      <c r="G64" s="63"/>
      <c r="H64" s="123" t="e">
        <f t="shared" si="11"/>
        <v>#DIV/0!</v>
      </c>
      <c r="I64" s="63"/>
      <c r="J64" s="123" t="e">
        <f t="shared" si="12"/>
        <v>#DIV/0!</v>
      </c>
      <c r="K64" s="63"/>
      <c r="L64" s="123" t="e">
        <f t="shared" si="9"/>
        <v>#DIV/0!</v>
      </c>
      <c r="M64" s="4"/>
      <c r="N64" s="4"/>
      <c r="O64" s="4"/>
      <c r="P64" s="4"/>
      <c r="Q64" s="4"/>
      <c r="R64" s="4"/>
      <c r="S64" s="4"/>
      <c r="T64" s="4"/>
    </row>
    <row r="65" spans="1:20" ht="22.5" x14ac:dyDescent="0.25">
      <c r="A65" s="17" t="str">
        <f>'фонд начисленной заработной пла'!A65</f>
        <v>(наименование предприятия, организации)</v>
      </c>
      <c r="B65" s="65"/>
      <c r="C65" s="65"/>
      <c r="D65" s="66" t="e">
        <f t="shared" si="13"/>
        <v>#DIV/0!</v>
      </c>
      <c r="E65" s="63"/>
      <c r="F65" s="58" t="e">
        <f t="shared" si="5"/>
        <v>#DIV/0!</v>
      </c>
      <c r="G65" s="63"/>
      <c r="H65" s="123" t="e">
        <f t="shared" si="11"/>
        <v>#DIV/0!</v>
      </c>
      <c r="I65" s="63"/>
      <c r="J65" s="123" t="e">
        <f t="shared" si="12"/>
        <v>#DIV/0!</v>
      </c>
      <c r="K65" s="63"/>
      <c r="L65" s="123" t="e">
        <f t="shared" si="9"/>
        <v>#DIV/0!</v>
      </c>
      <c r="M65" s="4"/>
      <c r="N65" s="4"/>
      <c r="O65" s="4"/>
      <c r="P65" s="4"/>
      <c r="Q65" s="4"/>
      <c r="R65" s="4"/>
      <c r="S65" s="4"/>
      <c r="T65" s="4"/>
    </row>
    <row r="66" spans="1:20" s="10" customFormat="1" x14ac:dyDescent="0.25">
      <c r="A66" s="25" t="s">
        <v>32</v>
      </c>
      <c r="B66" s="66">
        <f>SUM(B67:B68)</f>
        <v>0</v>
      </c>
      <c r="C66" s="66">
        <f>SUM(C67:C68)</f>
        <v>0</v>
      </c>
      <c r="D66" s="66" t="e">
        <f t="shared" si="13"/>
        <v>#DIV/0!</v>
      </c>
      <c r="E66" s="66">
        <f>SUM(E67:E68)</f>
        <v>0</v>
      </c>
      <c r="F66" s="58" t="e">
        <f t="shared" si="5"/>
        <v>#DIV/0!</v>
      </c>
      <c r="G66" s="66">
        <f>SUM(G67:G68)</f>
        <v>0</v>
      </c>
      <c r="H66" s="125" t="e">
        <f t="shared" si="11"/>
        <v>#DIV/0!</v>
      </c>
      <c r="I66" s="66">
        <f>SUM(I67:I68)</f>
        <v>0</v>
      </c>
      <c r="J66" s="125" t="e">
        <f t="shared" si="12"/>
        <v>#DIV/0!</v>
      </c>
      <c r="K66" s="66">
        <f>SUM(K67:K68)</f>
        <v>0</v>
      </c>
      <c r="L66" s="125" t="e">
        <f t="shared" si="9"/>
        <v>#DIV/0!</v>
      </c>
      <c r="M66" s="11"/>
      <c r="N66" s="11"/>
      <c r="O66" s="11"/>
      <c r="P66" s="11"/>
      <c r="Q66" s="11"/>
      <c r="R66" s="11"/>
      <c r="S66" s="11"/>
      <c r="T66" s="11"/>
    </row>
    <row r="67" spans="1:20" ht="22.5" x14ac:dyDescent="0.25">
      <c r="A67" s="17" t="str">
        <f>'фонд начисленной заработной пла'!A67</f>
        <v>(наименование предприятия, организации)</v>
      </c>
      <c r="B67" s="65"/>
      <c r="C67" s="65"/>
      <c r="D67" s="66" t="e">
        <f t="shared" si="13"/>
        <v>#DIV/0!</v>
      </c>
      <c r="E67" s="63"/>
      <c r="F67" s="58" t="e">
        <f t="shared" si="5"/>
        <v>#DIV/0!</v>
      </c>
      <c r="G67" s="63"/>
      <c r="H67" s="123" t="e">
        <f t="shared" si="11"/>
        <v>#DIV/0!</v>
      </c>
      <c r="I67" s="63"/>
      <c r="J67" s="123" t="e">
        <f t="shared" si="12"/>
        <v>#DIV/0!</v>
      </c>
      <c r="K67" s="63"/>
      <c r="L67" s="123" t="e">
        <f t="shared" si="9"/>
        <v>#DIV/0!</v>
      </c>
      <c r="M67" s="4"/>
      <c r="N67" s="4"/>
      <c r="O67" s="4"/>
      <c r="P67" s="4"/>
      <c r="Q67" s="4"/>
      <c r="R67" s="4"/>
      <c r="S67" s="4"/>
      <c r="T67" s="4"/>
    </row>
    <row r="68" spans="1:20" ht="22.5" x14ac:dyDescent="0.25">
      <c r="A68" s="17" t="str">
        <f>'фонд начисленной заработной пла'!A68</f>
        <v>(наименование предприятия, организации)</v>
      </c>
      <c r="B68" s="65"/>
      <c r="C68" s="65"/>
      <c r="D68" s="66" t="e">
        <f t="shared" si="13"/>
        <v>#DIV/0!</v>
      </c>
      <c r="E68" s="63"/>
      <c r="F68" s="58" t="e">
        <f t="shared" si="5"/>
        <v>#DIV/0!</v>
      </c>
      <c r="G68" s="63"/>
      <c r="H68" s="123" t="e">
        <f t="shared" si="11"/>
        <v>#DIV/0!</v>
      </c>
      <c r="I68" s="63"/>
      <c r="J68" s="123" t="e">
        <f t="shared" si="12"/>
        <v>#DIV/0!</v>
      </c>
      <c r="K68" s="63"/>
      <c r="L68" s="123" t="e">
        <f t="shared" si="9"/>
        <v>#DIV/0!</v>
      </c>
      <c r="M68" s="4"/>
      <c r="N68" s="4"/>
      <c r="O68" s="4"/>
      <c r="P68" s="4"/>
      <c r="Q68" s="4"/>
      <c r="R68" s="4"/>
      <c r="S68" s="4"/>
      <c r="T68" s="4"/>
    </row>
    <row r="69" spans="1:20" s="10" customFormat="1" ht="24" x14ac:dyDescent="0.25">
      <c r="A69" s="25" t="s">
        <v>33</v>
      </c>
      <c r="B69" s="66">
        <f>SUM(B70:B71)</f>
        <v>0</v>
      </c>
      <c r="C69" s="66">
        <f>SUM(C70:C71)</f>
        <v>0</v>
      </c>
      <c r="D69" s="66" t="e">
        <f t="shared" si="13"/>
        <v>#DIV/0!</v>
      </c>
      <c r="E69" s="66">
        <f>SUM(E70:E71)</f>
        <v>0</v>
      </c>
      <c r="F69" s="58" t="e">
        <f t="shared" si="5"/>
        <v>#DIV/0!</v>
      </c>
      <c r="G69" s="66">
        <f>SUM(G70:G71)</f>
        <v>0</v>
      </c>
      <c r="H69" s="125" t="e">
        <f t="shared" si="11"/>
        <v>#DIV/0!</v>
      </c>
      <c r="I69" s="66">
        <f>SUM(I70:I71)</f>
        <v>0</v>
      </c>
      <c r="J69" s="125" t="e">
        <f t="shared" si="12"/>
        <v>#DIV/0!</v>
      </c>
      <c r="K69" s="66">
        <f>SUM(K70:K71)</f>
        <v>0</v>
      </c>
      <c r="L69" s="125" t="e">
        <f t="shared" si="9"/>
        <v>#DIV/0!</v>
      </c>
      <c r="M69" s="11"/>
      <c r="N69" s="11"/>
      <c r="O69" s="11"/>
      <c r="P69" s="11"/>
      <c r="Q69" s="11"/>
      <c r="R69" s="11"/>
      <c r="S69" s="11"/>
      <c r="T69" s="11"/>
    </row>
    <row r="70" spans="1:20" ht="22.5" x14ac:dyDescent="0.25">
      <c r="A70" s="17" t="str">
        <f>'фонд начисленной заработной пла'!A70</f>
        <v>(наименование предприятия, организации)</v>
      </c>
      <c r="B70" s="65"/>
      <c r="C70" s="65"/>
      <c r="D70" s="66" t="e">
        <f t="shared" si="13"/>
        <v>#DIV/0!</v>
      </c>
      <c r="E70" s="63"/>
      <c r="F70" s="58" t="e">
        <f t="shared" si="5"/>
        <v>#DIV/0!</v>
      </c>
      <c r="G70" s="63"/>
      <c r="H70" s="123" t="e">
        <f t="shared" si="11"/>
        <v>#DIV/0!</v>
      </c>
      <c r="I70" s="63"/>
      <c r="J70" s="123" t="e">
        <f t="shared" si="12"/>
        <v>#DIV/0!</v>
      </c>
      <c r="K70" s="63"/>
      <c r="L70" s="123" t="e">
        <f t="shared" si="9"/>
        <v>#DIV/0!</v>
      </c>
      <c r="M70" s="4"/>
      <c r="N70" s="4"/>
      <c r="O70" s="4"/>
      <c r="P70" s="4"/>
      <c r="Q70" s="4"/>
      <c r="R70" s="4"/>
      <c r="S70" s="4"/>
      <c r="T70" s="4"/>
    </row>
    <row r="71" spans="1:20" ht="22.5" x14ac:dyDescent="0.25">
      <c r="A71" s="17" t="str">
        <f>'фонд начисленной заработной пла'!A71</f>
        <v>(наименование предприятия, организации)</v>
      </c>
      <c r="B71" s="65"/>
      <c r="C71" s="65"/>
      <c r="D71" s="66" t="e">
        <f t="shared" si="13"/>
        <v>#DIV/0!</v>
      </c>
      <c r="E71" s="63"/>
      <c r="F71" s="58" t="e">
        <f t="shared" si="5"/>
        <v>#DIV/0!</v>
      </c>
      <c r="G71" s="63"/>
      <c r="H71" s="123" t="e">
        <f t="shared" si="11"/>
        <v>#DIV/0!</v>
      </c>
      <c r="I71" s="63"/>
      <c r="J71" s="123" t="e">
        <f t="shared" si="12"/>
        <v>#DIV/0!</v>
      </c>
      <c r="K71" s="63"/>
      <c r="L71" s="123" t="e">
        <f t="shared" si="9"/>
        <v>#DIV/0!</v>
      </c>
      <c r="M71" s="4"/>
      <c r="N71" s="4"/>
      <c r="O71" s="4"/>
      <c r="P71" s="4"/>
      <c r="Q71" s="4"/>
      <c r="R71" s="4"/>
      <c r="S71" s="4"/>
      <c r="T71" s="4"/>
    </row>
    <row r="72" spans="1:20" s="10" customFormat="1" ht="24" x14ac:dyDescent="0.25">
      <c r="A72" s="25" t="s">
        <v>34</v>
      </c>
      <c r="B72" s="66">
        <f>SUM(B73:B74)</f>
        <v>0</v>
      </c>
      <c r="C72" s="66">
        <f>SUM(C73:C74)</f>
        <v>0</v>
      </c>
      <c r="D72" s="66" t="e">
        <f t="shared" si="13"/>
        <v>#DIV/0!</v>
      </c>
      <c r="E72" s="66">
        <f>SUM(E73:E74)</f>
        <v>0</v>
      </c>
      <c r="F72" s="58" t="e">
        <f t="shared" si="5"/>
        <v>#DIV/0!</v>
      </c>
      <c r="G72" s="66">
        <f>SUM(G73:G74)</f>
        <v>0</v>
      </c>
      <c r="H72" s="125" t="e">
        <f t="shared" si="11"/>
        <v>#DIV/0!</v>
      </c>
      <c r="I72" s="66">
        <f>SUM(I73:I74)</f>
        <v>0</v>
      </c>
      <c r="J72" s="125" t="e">
        <f t="shared" si="12"/>
        <v>#DIV/0!</v>
      </c>
      <c r="K72" s="66">
        <f>SUM(K73:K74)</f>
        <v>0</v>
      </c>
      <c r="L72" s="125" t="e">
        <f t="shared" si="9"/>
        <v>#DIV/0!</v>
      </c>
      <c r="M72" s="11"/>
      <c r="N72" s="11"/>
      <c r="O72" s="11"/>
      <c r="P72" s="11"/>
      <c r="Q72" s="11"/>
      <c r="R72" s="11"/>
      <c r="S72" s="11"/>
      <c r="T72" s="11"/>
    </row>
    <row r="73" spans="1:20" ht="22.5" x14ac:dyDescent="0.25">
      <c r="A73" s="17" t="str">
        <f>'фонд начисленной заработной пла'!A73</f>
        <v>(наименование предприятия, организации)</v>
      </c>
      <c r="B73" s="65"/>
      <c r="C73" s="65"/>
      <c r="D73" s="66" t="e">
        <f t="shared" si="13"/>
        <v>#DIV/0!</v>
      </c>
      <c r="E73" s="63"/>
      <c r="F73" s="58" t="e">
        <f t="shared" si="5"/>
        <v>#DIV/0!</v>
      </c>
      <c r="G73" s="63"/>
      <c r="H73" s="123" t="e">
        <f t="shared" si="11"/>
        <v>#DIV/0!</v>
      </c>
      <c r="I73" s="63"/>
      <c r="J73" s="123" t="e">
        <f t="shared" si="12"/>
        <v>#DIV/0!</v>
      </c>
      <c r="K73" s="63"/>
      <c r="L73" s="123" t="e">
        <f t="shared" si="9"/>
        <v>#DIV/0!</v>
      </c>
      <c r="M73" s="4"/>
      <c r="N73" s="4"/>
      <c r="O73" s="4"/>
      <c r="P73" s="4"/>
      <c r="Q73" s="4"/>
      <c r="R73" s="4"/>
      <c r="S73" s="4"/>
      <c r="T73" s="4"/>
    </row>
    <row r="74" spans="1:20" ht="22.5" x14ac:dyDescent="0.25">
      <c r="A74" s="17" t="str">
        <f>'фонд начисленной заработной пла'!A74</f>
        <v>(наименование предприятия, организации)</v>
      </c>
      <c r="B74" s="65"/>
      <c r="C74" s="65"/>
      <c r="D74" s="66" t="e">
        <f t="shared" si="13"/>
        <v>#DIV/0!</v>
      </c>
      <c r="E74" s="63"/>
      <c r="F74" s="58" t="e">
        <f t="shared" si="5"/>
        <v>#DIV/0!</v>
      </c>
      <c r="G74" s="63"/>
      <c r="H74" s="123" t="e">
        <f t="shared" si="11"/>
        <v>#DIV/0!</v>
      </c>
      <c r="I74" s="63"/>
      <c r="J74" s="123" t="e">
        <f t="shared" si="12"/>
        <v>#DIV/0!</v>
      </c>
      <c r="K74" s="63"/>
      <c r="L74" s="123" t="e">
        <f t="shared" si="9"/>
        <v>#DIV/0!</v>
      </c>
      <c r="M74" s="4"/>
      <c r="N74" s="4"/>
      <c r="O74" s="4"/>
      <c r="P74" s="4"/>
      <c r="Q74" s="4"/>
      <c r="R74" s="4"/>
      <c r="S74" s="4"/>
      <c r="T74" s="4"/>
    </row>
    <row r="75" spans="1:20" s="10" customFormat="1" ht="25.5" customHeight="1" x14ac:dyDescent="0.25">
      <c r="A75" s="25" t="s">
        <v>35</v>
      </c>
      <c r="B75" s="66">
        <f>SUM(B76:B77)</f>
        <v>0</v>
      </c>
      <c r="C75" s="66">
        <f>SUM(C76:C77)</f>
        <v>0</v>
      </c>
      <c r="D75" s="66" t="e">
        <f t="shared" si="13"/>
        <v>#DIV/0!</v>
      </c>
      <c r="E75" s="66">
        <f>SUM(E76:E77)</f>
        <v>0</v>
      </c>
      <c r="F75" s="58" t="e">
        <f t="shared" si="5"/>
        <v>#DIV/0!</v>
      </c>
      <c r="G75" s="66">
        <f>SUM(G76:G77)</f>
        <v>0</v>
      </c>
      <c r="H75" s="125" t="e">
        <f t="shared" si="11"/>
        <v>#DIV/0!</v>
      </c>
      <c r="I75" s="66">
        <f>SUM(I76:I77)</f>
        <v>0</v>
      </c>
      <c r="J75" s="125" t="e">
        <f t="shared" si="12"/>
        <v>#DIV/0!</v>
      </c>
      <c r="K75" s="66">
        <f>SUM(K76:K77)</f>
        <v>0</v>
      </c>
      <c r="L75" s="125" t="e">
        <f t="shared" si="9"/>
        <v>#DIV/0!</v>
      </c>
      <c r="M75" s="11"/>
      <c r="N75" s="11"/>
      <c r="O75" s="11"/>
      <c r="P75" s="11"/>
      <c r="Q75" s="11"/>
      <c r="R75" s="11"/>
      <c r="S75" s="11"/>
      <c r="T75" s="11"/>
    </row>
    <row r="76" spans="1:20" ht="22.5" x14ac:dyDescent="0.25">
      <c r="A76" s="17" t="str">
        <f>'фонд начисленной заработной пла'!A76</f>
        <v>(наименование предприятия, организации)</v>
      </c>
      <c r="B76" s="65"/>
      <c r="C76" s="65"/>
      <c r="D76" s="66" t="e">
        <f t="shared" si="13"/>
        <v>#DIV/0!</v>
      </c>
      <c r="E76" s="63"/>
      <c r="F76" s="58" t="e">
        <f t="shared" si="5"/>
        <v>#DIV/0!</v>
      </c>
      <c r="G76" s="63"/>
      <c r="H76" s="123" t="e">
        <f t="shared" si="11"/>
        <v>#DIV/0!</v>
      </c>
      <c r="I76" s="63"/>
      <c r="J76" s="123" t="e">
        <f t="shared" si="12"/>
        <v>#DIV/0!</v>
      </c>
      <c r="K76" s="63"/>
      <c r="L76" s="123" t="e">
        <f t="shared" si="9"/>
        <v>#DIV/0!</v>
      </c>
      <c r="M76" s="4"/>
      <c r="N76" s="4"/>
      <c r="O76" s="4"/>
      <c r="P76" s="4"/>
      <c r="Q76" s="4"/>
      <c r="R76" s="4"/>
      <c r="S76" s="4"/>
      <c r="T76" s="4"/>
    </row>
    <row r="77" spans="1:20" ht="22.5" x14ac:dyDescent="0.25">
      <c r="A77" s="17" t="str">
        <f>'фонд начисленной заработной пла'!A77</f>
        <v>(наименование предприятия, организации)</v>
      </c>
      <c r="B77" s="65"/>
      <c r="C77" s="65"/>
      <c r="D77" s="66" t="e">
        <f t="shared" si="13"/>
        <v>#DIV/0!</v>
      </c>
      <c r="E77" s="63"/>
      <c r="F77" s="58" t="e">
        <f t="shared" si="5"/>
        <v>#DIV/0!</v>
      </c>
      <c r="G77" s="63"/>
      <c r="H77" s="123" t="e">
        <f t="shared" si="11"/>
        <v>#DIV/0!</v>
      </c>
      <c r="I77" s="63"/>
      <c r="J77" s="123" t="e">
        <f t="shared" si="12"/>
        <v>#DIV/0!</v>
      </c>
      <c r="K77" s="63"/>
      <c r="L77" s="123" t="e">
        <f t="shared" si="9"/>
        <v>#DIV/0!</v>
      </c>
      <c r="M77" s="4"/>
      <c r="N77" s="4"/>
      <c r="O77" s="4"/>
      <c r="P77" s="4"/>
      <c r="Q77" s="4"/>
      <c r="R77" s="4"/>
      <c r="S77" s="4"/>
      <c r="T77" s="4"/>
    </row>
    <row r="78" spans="1:20" s="10" customFormat="1" ht="24" x14ac:dyDescent="0.25">
      <c r="A78" s="25" t="s">
        <v>36</v>
      </c>
      <c r="B78" s="66">
        <f>SUM(B79:B80)</f>
        <v>0</v>
      </c>
      <c r="C78" s="66">
        <f>SUM(C79:C80)</f>
        <v>0</v>
      </c>
      <c r="D78" s="66" t="e">
        <f t="shared" si="13"/>
        <v>#DIV/0!</v>
      </c>
      <c r="E78" s="66">
        <f>SUM(E79:E80)</f>
        <v>0</v>
      </c>
      <c r="F78" s="58" t="e">
        <f t="shared" si="5"/>
        <v>#DIV/0!</v>
      </c>
      <c r="G78" s="66">
        <f>SUM(G79:G80)</f>
        <v>0</v>
      </c>
      <c r="H78" s="125" t="e">
        <f t="shared" si="11"/>
        <v>#DIV/0!</v>
      </c>
      <c r="I78" s="66">
        <f>SUM(I79:I80)</f>
        <v>0</v>
      </c>
      <c r="J78" s="125" t="e">
        <f t="shared" si="12"/>
        <v>#DIV/0!</v>
      </c>
      <c r="K78" s="66">
        <f>SUM(K79:K80)</f>
        <v>0</v>
      </c>
      <c r="L78" s="125" t="e">
        <f t="shared" si="9"/>
        <v>#DIV/0!</v>
      </c>
      <c r="M78" s="11"/>
      <c r="N78" s="11"/>
      <c r="O78" s="11"/>
      <c r="P78" s="11"/>
      <c r="Q78" s="11"/>
      <c r="R78" s="11"/>
      <c r="S78" s="11"/>
      <c r="T78" s="11"/>
    </row>
    <row r="79" spans="1:20" ht="22.5" x14ac:dyDescent="0.25">
      <c r="A79" s="17" t="str">
        <f>'фонд начисленной заработной пла'!A79</f>
        <v>(наименование предприятия, организации)</v>
      </c>
      <c r="B79" s="65"/>
      <c r="C79" s="65"/>
      <c r="D79" s="66" t="e">
        <f t="shared" si="13"/>
        <v>#DIV/0!</v>
      </c>
      <c r="E79" s="63"/>
      <c r="F79" s="58" t="e">
        <f t="shared" si="5"/>
        <v>#DIV/0!</v>
      </c>
      <c r="G79" s="63"/>
      <c r="H79" s="123" t="e">
        <f t="shared" si="11"/>
        <v>#DIV/0!</v>
      </c>
      <c r="I79" s="63"/>
      <c r="J79" s="123" t="e">
        <f t="shared" si="12"/>
        <v>#DIV/0!</v>
      </c>
      <c r="K79" s="63"/>
      <c r="L79" s="123" t="e">
        <f t="shared" si="9"/>
        <v>#DIV/0!</v>
      </c>
      <c r="M79" s="4"/>
      <c r="N79" s="4"/>
      <c r="O79" s="4"/>
      <c r="P79" s="4"/>
      <c r="Q79" s="4"/>
      <c r="R79" s="4"/>
      <c r="S79" s="4"/>
      <c r="T79" s="4"/>
    </row>
    <row r="80" spans="1:20" ht="22.5" x14ac:dyDescent="0.25">
      <c r="A80" s="17" t="str">
        <f>'фонд начисленной заработной пла'!A80</f>
        <v>(наименование предприятия, организации)</v>
      </c>
      <c r="B80" s="65"/>
      <c r="C80" s="65"/>
      <c r="D80" s="66" t="e">
        <f t="shared" si="13"/>
        <v>#DIV/0!</v>
      </c>
      <c r="E80" s="63"/>
      <c r="F80" s="58" t="e">
        <f t="shared" ref="F80:F141" si="14">ROUND(E80/C80*100,1)</f>
        <v>#DIV/0!</v>
      </c>
      <c r="G80" s="63"/>
      <c r="H80" s="123" t="e">
        <f t="shared" si="11"/>
        <v>#DIV/0!</v>
      </c>
      <c r="I80" s="63"/>
      <c r="J80" s="123" t="e">
        <f t="shared" si="12"/>
        <v>#DIV/0!</v>
      </c>
      <c r="K80" s="63"/>
      <c r="L80" s="123" t="e">
        <f t="shared" si="9"/>
        <v>#DIV/0!</v>
      </c>
      <c r="M80" s="4"/>
      <c r="N80" s="4"/>
      <c r="O80" s="4"/>
      <c r="P80" s="4"/>
      <c r="Q80" s="4"/>
      <c r="R80" s="4"/>
      <c r="S80" s="4"/>
      <c r="T80" s="4"/>
    </row>
    <row r="81" spans="1:20" s="10" customFormat="1" ht="24" x14ac:dyDescent="0.25">
      <c r="A81" s="25" t="s">
        <v>37</v>
      </c>
      <c r="B81" s="66">
        <f>SUM(B82:B83)</f>
        <v>0</v>
      </c>
      <c r="C81" s="66">
        <f>SUM(C82:C83)</f>
        <v>0</v>
      </c>
      <c r="D81" s="66" t="e">
        <f t="shared" si="13"/>
        <v>#DIV/0!</v>
      </c>
      <c r="E81" s="66">
        <f>SUM(E82:E83)</f>
        <v>0</v>
      </c>
      <c r="F81" s="58" t="e">
        <f t="shared" si="14"/>
        <v>#DIV/0!</v>
      </c>
      <c r="G81" s="66">
        <f>SUM(G82:G83)</f>
        <v>0</v>
      </c>
      <c r="H81" s="125" t="e">
        <f t="shared" si="11"/>
        <v>#DIV/0!</v>
      </c>
      <c r="I81" s="66">
        <f>SUM(I82:I83)</f>
        <v>0</v>
      </c>
      <c r="J81" s="125" t="e">
        <f t="shared" si="12"/>
        <v>#DIV/0!</v>
      </c>
      <c r="K81" s="66">
        <f>SUM(K82:K83)</f>
        <v>0</v>
      </c>
      <c r="L81" s="125" t="e">
        <f t="shared" si="9"/>
        <v>#DIV/0!</v>
      </c>
      <c r="M81" s="11"/>
      <c r="N81" s="11"/>
      <c r="O81" s="11"/>
      <c r="P81" s="11"/>
      <c r="Q81" s="11"/>
      <c r="R81" s="11"/>
      <c r="S81" s="11"/>
      <c r="T81" s="11"/>
    </row>
    <row r="82" spans="1:20" ht="22.5" x14ac:dyDescent="0.25">
      <c r="A82" s="17" t="str">
        <f>'фонд начисленной заработной пла'!A82</f>
        <v>(наименование предприятия, организации)</v>
      </c>
      <c r="B82" s="65"/>
      <c r="C82" s="65"/>
      <c r="D82" s="66" t="e">
        <f t="shared" si="13"/>
        <v>#DIV/0!</v>
      </c>
      <c r="E82" s="63"/>
      <c r="F82" s="58" t="e">
        <f t="shared" si="14"/>
        <v>#DIV/0!</v>
      </c>
      <c r="G82" s="63"/>
      <c r="H82" s="123" t="e">
        <f t="shared" si="11"/>
        <v>#DIV/0!</v>
      </c>
      <c r="I82" s="63"/>
      <c r="J82" s="123" t="e">
        <f t="shared" si="12"/>
        <v>#DIV/0!</v>
      </c>
      <c r="K82" s="63"/>
      <c r="L82" s="123" t="e">
        <f t="shared" si="9"/>
        <v>#DIV/0!</v>
      </c>
      <c r="M82" s="4"/>
      <c r="N82" s="4"/>
      <c r="O82" s="4"/>
      <c r="P82" s="4"/>
      <c r="Q82" s="4"/>
      <c r="R82" s="4"/>
      <c r="S82" s="4"/>
      <c r="T82" s="4"/>
    </row>
    <row r="83" spans="1:20" ht="22.5" x14ac:dyDescent="0.25">
      <c r="A83" s="17" t="str">
        <f>'фонд начисленной заработной пла'!A83</f>
        <v>(наименование предприятия, организации)</v>
      </c>
      <c r="B83" s="65"/>
      <c r="C83" s="65"/>
      <c r="D83" s="66" t="e">
        <f t="shared" si="13"/>
        <v>#DIV/0!</v>
      </c>
      <c r="E83" s="63"/>
      <c r="F83" s="58" t="e">
        <f t="shared" si="14"/>
        <v>#DIV/0!</v>
      </c>
      <c r="G83" s="63"/>
      <c r="H83" s="123" t="e">
        <f t="shared" si="11"/>
        <v>#DIV/0!</v>
      </c>
      <c r="I83" s="63"/>
      <c r="J83" s="123" t="e">
        <f t="shared" si="12"/>
        <v>#DIV/0!</v>
      </c>
      <c r="K83" s="63"/>
      <c r="L83" s="123" t="e">
        <f t="shared" si="9"/>
        <v>#DIV/0!</v>
      </c>
      <c r="M83" s="4"/>
      <c r="N83" s="4"/>
      <c r="O83" s="4"/>
      <c r="P83" s="4"/>
      <c r="Q83" s="4"/>
      <c r="R83" s="4"/>
      <c r="S83" s="4"/>
      <c r="T83" s="4"/>
    </row>
    <row r="84" spans="1:20" s="10" customFormat="1" ht="24" x14ac:dyDescent="0.25">
      <c r="A84" s="25" t="s">
        <v>38</v>
      </c>
      <c r="B84" s="66">
        <f>SUM(B85:B86)</f>
        <v>0</v>
      </c>
      <c r="C84" s="66">
        <f>SUM(C85:C86)</f>
        <v>0</v>
      </c>
      <c r="D84" s="66" t="e">
        <f t="shared" si="13"/>
        <v>#DIV/0!</v>
      </c>
      <c r="E84" s="66">
        <f>SUM(E85:E86)</f>
        <v>0</v>
      </c>
      <c r="F84" s="58" t="e">
        <f t="shared" si="14"/>
        <v>#DIV/0!</v>
      </c>
      <c r="G84" s="66">
        <f>SUM(G85:G86)</f>
        <v>0</v>
      </c>
      <c r="H84" s="125" t="e">
        <f t="shared" si="11"/>
        <v>#DIV/0!</v>
      </c>
      <c r="I84" s="66">
        <f>SUM(I85:I86)</f>
        <v>0</v>
      </c>
      <c r="J84" s="125" t="e">
        <f t="shared" si="12"/>
        <v>#DIV/0!</v>
      </c>
      <c r="K84" s="66">
        <f>SUM(K85:K86)</f>
        <v>0</v>
      </c>
      <c r="L84" s="125" t="e">
        <f t="shared" si="9"/>
        <v>#DIV/0!</v>
      </c>
      <c r="M84" s="11"/>
      <c r="N84" s="11"/>
      <c r="O84" s="11"/>
      <c r="P84" s="11"/>
      <c r="Q84" s="11"/>
      <c r="R84" s="11"/>
      <c r="S84" s="11"/>
      <c r="T84" s="11"/>
    </row>
    <row r="85" spans="1:20" ht="22.5" x14ac:dyDescent="0.25">
      <c r="A85" s="26" t="str">
        <f>'фонд начисленной заработной пла'!A85</f>
        <v>(наименование предприятия, организации)</v>
      </c>
      <c r="B85" s="65"/>
      <c r="C85" s="65"/>
      <c r="D85" s="66" t="e">
        <f t="shared" ref="D85:D115" si="15">ROUND(C85/B85*100,1)</f>
        <v>#DIV/0!</v>
      </c>
      <c r="E85" s="63"/>
      <c r="F85" s="58" t="e">
        <f t="shared" si="14"/>
        <v>#DIV/0!</v>
      </c>
      <c r="G85" s="63"/>
      <c r="H85" s="123" t="e">
        <f t="shared" si="11"/>
        <v>#DIV/0!</v>
      </c>
      <c r="I85" s="63"/>
      <c r="J85" s="123" t="e">
        <f t="shared" si="12"/>
        <v>#DIV/0!</v>
      </c>
      <c r="K85" s="63"/>
      <c r="L85" s="123" t="e">
        <f t="shared" ref="L85:L116" si="16">ROUND(K85/I85*100,1)</f>
        <v>#DIV/0!</v>
      </c>
      <c r="M85" s="4"/>
      <c r="N85" s="4"/>
      <c r="O85" s="4"/>
      <c r="P85" s="4"/>
      <c r="Q85" s="4"/>
      <c r="R85" s="4"/>
      <c r="S85" s="4"/>
      <c r="T85" s="4"/>
    </row>
    <row r="86" spans="1:20" ht="22.5" x14ac:dyDescent="0.25">
      <c r="A86" s="17" t="str">
        <f>'фонд начисленной заработной пла'!A86</f>
        <v>(наименование предприятия, организации)</v>
      </c>
      <c r="B86" s="65"/>
      <c r="C86" s="65"/>
      <c r="D86" s="66" t="e">
        <f t="shared" si="15"/>
        <v>#DIV/0!</v>
      </c>
      <c r="E86" s="63"/>
      <c r="F86" s="58" t="e">
        <f t="shared" si="14"/>
        <v>#DIV/0!</v>
      </c>
      <c r="G86" s="63"/>
      <c r="H86" s="123" t="e">
        <f t="shared" si="11"/>
        <v>#DIV/0!</v>
      </c>
      <c r="I86" s="63"/>
      <c r="J86" s="123" t="e">
        <f t="shared" si="12"/>
        <v>#DIV/0!</v>
      </c>
      <c r="K86" s="63"/>
      <c r="L86" s="123" t="e">
        <f t="shared" si="16"/>
        <v>#DIV/0!</v>
      </c>
      <c r="M86" s="4"/>
      <c r="N86" s="4"/>
      <c r="O86" s="4"/>
      <c r="P86" s="4"/>
      <c r="Q86" s="4"/>
      <c r="R86" s="4"/>
      <c r="S86" s="4"/>
      <c r="T86" s="4"/>
    </row>
    <row r="87" spans="1:20" s="10" customFormat="1" x14ac:dyDescent="0.25">
      <c r="A87" s="25" t="s">
        <v>39</v>
      </c>
      <c r="B87" s="66">
        <f>SUM(B88:B89)</f>
        <v>0</v>
      </c>
      <c r="C87" s="66">
        <f>SUM(C88:C89)</f>
        <v>0</v>
      </c>
      <c r="D87" s="66" t="e">
        <f t="shared" si="15"/>
        <v>#DIV/0!</v>
      </c>
      <c r="E87" s="66">
        <f>SUM(E88:E89)</f>
        <v>0</v>
      </c>
      <c r="F87" s="58" t="e">
        <f t="shared" si="14"/>
        <v>#DIV/0!</v>
      </c>
      <c r="G87" s="66">
        <f>SUM(G88:G89)</f>
        <v>0</v>
      </c>
      <c r="H87" s="125" t="e">
        <f t="shared" si="11"/>
        <v>#DIV/0!</v>
      </c>
      <c r="I87" s="66">
        <f>SUM(I88:I89)</f>
        <v>0</v>
      </c>
      <c r="J87" s="125" t="e">
        <f t="shared" si="12"/>
        <v>#DIV/0!</v>
      </c>
      <c r="K87" s="66">
        <f>SUM(K88:K89)</f>
        <v>0</v>
      </c>
      <c r="L87" s="125" t="e">
        <f t="shared" si="16"/>
        <v>#DIV/0!</v>
      </c>
      <c r="M87" s="11"/>
      <c r="N87" s="11"/>
      <c r="O87" s="11"/>
      <c r="P87" s="11"/>
      <c r="Q87" s="11"/>
      <c r="R87" s="11"/>
      <c r="S87" s="11"/>
      <c r="T87" s="11"/>
    </row>
    <row r="88" spans="1:20" ht="22.5" x14ac:dyDescent="0.25">
      <c r="A88" s="17" t="str">
        <f>'фонд начисленной заработной пла'!A88</f>
        <v>(наименование предприятия, организации)</v>
      </c>
      <c r="B88" s="65"/>
      <c r="C88" s="65"/>
      <c r="D88" s="66" t="e">
        <f t="shared" si="15"/>
        <v>#DIV/0!</v>
      </c>
      <c r="E88" s="63"/>
      <c r="F88" s="58" t="e">
        <f t="shared" si="14"/>
        <v>#DIV/0!</v>
      </c>
      <c r="G88" s="63"/>
      <c r="H88" s="123" t="e">
        <f t="shared" si="11"/>
        <v>#DIV/0!</v>
      </c>
      <c r="I88" s="63"/>
      <c r="J88" s="123" t="e">
        <f t="shared" si="12"/>
        <v>#DIV/0!</v>
      </c>
      <c r="K88" s="63"/>
      <c r="L88" s="123" t="e">
        <f t="shared" si="16"/>
        <v>#DIV/0!</v>
      </c>
      <c r="M88" s="4"/>
      <c r="N88" s="4"/>
      <c r="O88" s="4"/>
      <c r="P88" s="4"/>
      <c r="Q88" s="4"/>
      <c r="R88" s="4"/>
      <c r="S88" s="4"/>
      <c r="T88" s="4"/>
    </row>
    <row r="89" spans="1:20" ht="22.5" x14ac:dyDescent="0.25">
      <c r="A89" s="17" t="str">
        <f>'фонд начисленной заработной пла'!A89</f>
        <v>(наименование предприятия, организации)</v>
      </c>
      <c r="B89" s="65"/>
      <c r="C89" s="65"/>
      <c r="D89" s="66" t="e">
        <f t="shared" si="15"/>
        <v>#DIV/0!</v>
      </c>
      <c r="E89" s="63"/>
      <c r="F89" s="58" t="e">
        <f t="shared" si="14"/>
        <v>#DIV/0!</v>
      </c>
      <c r="G89" s="63"/>
      <c r="H89" s="123" t="e">
        <f t="shared" si="11"/>
        <v>#DIV/0!</v>
      </c>
      <c r="I89" s="63"/>
      <c r="J89" s="123" t="e">
        <f t="shared" si="12"/>
        <v>#DIV/0!</v>
      </c>
      <c r="K89" s="63"/>
      <c r="L89" s="123" t="e">
        <f t="shared" si="16"/>
        <v>#DIV/0!</v>
      </c>
      <c r="M89" s="4"/>
      <c r="N89" s="4"/>
      <c r="O89" s="4"/>
      <c r="P89" s="4"/>
      <c r="Q89" s="4"/>
      <c r="R89" s="4"/>
      <c r="S89" s="4"/>
      <c r="T89" s="4"/>
    </row>
    <row r="90" spans="1:20" s="10" customFormat="1" x14ac:dyDescent="0.25">
      <c r="A90" s="25" t="s">
        <v>40</v>
      </c>
      <c r="B90" s="66">
        <f>SUM(B91:B92)</f>
        <v>0</v>
      </c>
      <c r="C90" s="66">
        <f>SUM(C91:C92)</f>
        <v>0</v>
      </c>
      <c r="D90" s="66" t="e">
        <f t="shared" si="15"/>
        <v>#DIV/0!</v>
      </c>
      <c r="E90" s="66">
        <f>SUM(E91:E92)</f>
        <v>0</v>
      </c>
      <c r="F90" s="58" t="e">
        <f t="shared" si="14"/>
        <v>#DIV/0!</v>
      </c>
      <c r="G90" s="66">
        <f>SUM(G91:G92)</f>
        <v>0</v>
      </c>
      <c r="H90" s="125" t="e">
        <f t="shared" si="11"/>
        <v>#DIV/0!</v>
      </c>
      <c r="I90" s="66">
        <f>SUM(I91:I92)</f>
        <v>0</v>
      </c>
      <c r="J90" s="125" t="e">
        <f t="shared" si="12"/>
        <v>#DIV/0!</v>
      </c>
      <c r="K90" s="66">
        <f>SUM(K91:K92)</f>
        <v>0</v>
      </c>
      <c r="L90" s="125" t="e">
        <f t="shared" si="16"/>
        <v>#DIV/0!</v>
      </c>
      <c r="M90" s="11"/>
      <c r="N90" s="11"/>
      <c r="O90" s="11"/>
      <c r="P90" s="11"/>
      <c r="Q90" s="11"/>
      <c r="R90" s="11"/>
      <c r="S90" s="11"/>
      <c r="T90" s="11"/>
    </row>
    <row r="91" spans="1:20" ht="22.5" x14ac:dyDescent="0.25">
      <c r="A91" s="17" t="str">
        <f>'фонд начисленной заработной пла'!A91</f>
        <v>(наименование предприятия, организации)</v>
      </c>
      <c r="B91" s="65"/>
      <c r="C91" s="65"/>
      <c r="D91" s="66" t="e">
        <f t="shared" si="15"/>
        <v>#DIV/0!</v>
      </c>
      <c r="E91" s="63"/>
      <c r="F91" s="58" t="e">
        <f t="shared" si="14"/>
        <v>#DIV/0!</v>
      </c>
      <c r="G91" s="63"/>
      <c r="H91" s="123" t="e">
        <f t="shared" si="11"/>
        <v>#DIV/0!</v>
      </c>
      <c r="I91" s="63"/>
      <c r="J91" s="123" t="e">
        <f t="shared" si="12"/>
        <v>#DIV/0!</v>
      </c>
      <c r="K91" s="63"/>
      <c r="L91" s="123" t="e">
        <f t="shared" si="16"/>
        <v>#DIV/0!</v>
      </c>
      <c r="M91" s="4"/>
      <c r="N91" s="4"/>
      <c r="O91" s="4"/>
      <c r="P91" s="4"/>
      <c r="Q91" s="4"/>
      <c r="R91" s="4"/>
      <c r="S91" s="4"/>
      <c r="T91" s="4"/>
    </row>
    <row r="92" spans="1:20" ht="22.5" x14ac:dyDescent="0.25">
      <c r="A92" s="17" t="str">
        <f>'фонд начисленной заработной пла'!A92</f>
        <v>(наименование предприятия, организации)</v>
      </c>
      <c r="B92" s="65"/>
      <c r="C92" s="65"/>
      <c r="D92" s="66" t="e">
        <f t="shared" si="15"/>
        <v>#DIV/0!</v>
      </c>
      <c r="E92" s="63"/>
      <c r="F92" s="58" t="e">
        <f t="shared" si="14"/>
        <v>#DIV/0!</v>
      </c>
      <c r="G92" s="63"/>
      <c r="H92" s="123" t="e">
        <f t="shared" si="11"/>
        <v>#DIV/0!</v>
      </c>
      <c r="I92" s="63"/>
      <c r="J92" s="123" t="e">
        <f t="shared" si="12"/>
        <v>#DIV/0!</v>
      </c>
      <c r="K92" s="63"/>
      <c r="L92" s="123" t="e">
        <f t="shared" si="16"/>
        <v>#DIV/0!</v>
      </c>
      <c r="M92" s="4"/>
      <c r="N92" s="4"/>
      <c r="O92" s="4"/>
      <c r="P92" s="4"/>
      <c r="Q92" s="4"/>
      <c r="R92" s="4"/>
      <c r="S92" s="4"/>
      <c r="T92" s="4"/>
    </row>
    <row r="93" spans="1:20" s="10" customFormat="1" ht="24" x14ac:dyDescent="0.25">
      <c r="A93" s="25" t="s">
        <v>41</v>
      </c>
      <c r="B93" s="66">
        <f>SUM(B94:B95)</f>
        <v>0</v>
      </c>
      <c r="C93" s="66">
        <f>SUM(C94:C95)</f>
        <v>0</v>
      </c>
      <c r="D93" s="66" t="e">
        <f t="shared" si="15"/>
        <v>#DIV/0!</v>
      </c>
      <c r="E93" s="66">
        <f>SUM(E94:E95)</f>
        <v>0</v>
      </c>
      <c r="F93" s="58" t="e">
        <f t="shared" si="14"/>
        <v>#DIV/0!</v>
      </c>
      <c r="G93" s="66">
        <f>SUM(G94:G95)</f>
        <v>0</v>
      </c>
      <c r="H93" s="125" t="e">
        <f t="shared" si="11"/>
        <v>#DIV/0!</v>
      </c>
      <c r="I93" s="66">
        <f>SUM(I94:I95)</f>
        <v>0</v>
      </c>
      <c r="J93" s="125" t="e">
        <f t="shared" si="12"/>
        <v>#DIV/0!</v>
      </c>
      <c r="K93" s="66">
        <f>SUM(K94:K95)</f>
        <v>0</v>
      </c>
      <c r="L93" s="125" t="e">
        <f t="shared" si="16"/>
        <v>#DIV/0!</v>
      </c>
      <c r="M93" s="11"/>
      <c r="N93" s="11"/>
      <c r="O93" s="11"/>
      <c r="P93" s="11"/>
      <c r="Q93" s="11"/>
      <c r="R93" s="11"/>
      <c r="S93" s="11"/>
      <c r="T93" s="11"/>
    </row>
    <row r="94" spans="1:20" ht="22.5" x14ac:dyDescent="0.25">
      <c r="A94" s="17" t="str">
        <f>'фонд начисленной заработной пла'!A94</f>
        <v>(наименование предприятия, организации)</v>
      </c>
      <c r="B94" s="65"/>
      <c r="C94" s="65"/>
      <c r="D94" s="66" t="e">
        <f t="shared" si="15"/>
        <v>#DIV/0!</v>
      </c>
      <c r="E94" s="63"/>
      <c r="F94" s="58" t="e">
        <f t="shared" si="14"/>
        <v>#DIV/0!</v>
      </c>
      <c r="G94" s="63"/>
      <c r="H94" s="123" t="e">
        <f t="shared" si="11"/>
        <v>#DIV/0!</v>
      </c>
      <c r="I94" s="63"/>
      <c r="J94" s="123" t="e">
        <f t="shared" si="12"/>
        <v>#DIV/0!</v>
      </c>
      <c r="K94" s="63"/>
      <c r="L94" s="123" t="e">
        <f t="shared" si="16"/>
        <v>#DIV/0!</v>
      </c>
      <c r="M94" s="4"/>
      <c r="N94" s="4"/>
      <c r="O94" s="4"/>
      <c r="P94" s="4"/>
      <c r="Q94" s="4"/>
      <c r="R94" s="4"/>
      <c r="S94" s="4"/>
      <c r="T94" s="4"/>
    </row>
    <row r="95" spans="1:20" ht="22.5" x14ac:dyDescent="0.25">
      <c r="A95" s="17" t="str">
        <f>'фонд начисленной заработной пла'!A95</f>
        <v>(наименование предприятия, организации)</v>
      </c>
      <c r="B95" s="65"/>
      <c r="C95" s="65"/>
      <c r="D95" s="66" t="e">
        <f t="shared" si="15"/>
        <v>#DIV/0!</v>
      </c>
      <c r="E95" s="63"/>
      <c r="F95" s="58" t="e">
        <f t="shared" si="14"/>
        <v>#DIV/0!</v>
      </c>
      <c r="G95" s="63"/>
      <c r="H95" s="123" t="e">
        <f t="shared" si="11"/>
        <v>#DIV/0!</v>
      </c>
      <c r="I95" s="63"/>
      <c r="J95" s="123" t="e">
        <f t="shared" si="12"/>
        <v>#DIV/0!</v>
      </c>
      <c r="K95" s="63"/>
      <c r="L95" s="123" t="e">
        <f t="shared" si="16"/>
        <v>#DIV/0!</v>
      </c>
      <c r="M95" s="4"/>
      <c r="N95" s="4"/>
      <c r="O95" s="4"/>
      <c r="P95" s="4"/>
      <c r="Q95" s="4"/>
      <c r="R95" s="4"/>
      <c r="S95" s="4"/>
      <c r="T95" s="4"/>
    </row>
    <row r="96" spans="1:20" s="10" customFormat="1" ht="27.75" customHeight="1" x14ac:dyDescent="0.25">
      <c r="A96" s="27" t="s">
        <v>42</v>
      </c>
      <c r="B96" s="60">
        <f>SUM(B97:B98)</f>
        <v>0</v>
      </c>
      <c r="C96" s="60">
        <f>SUM(C97:C98)</f>
        <v>0</v>
      </c>
      <c r="D96" s="66" t="e">
        <f t="shared" si="15"/>
        <v>#DIV/0!</v>
      </c>
      <c r="E96" s="60">
        <f>SUM(E97:E98)</f>
        <v>0</v>
      </c>
      <c r="F96" s="58" t="e">
        <f t="shared" si="14"/>
        <v>#DIV/0!</v>
      </c>
      <c r="G96" s="60">
        <f>SUM(G97:G98)</f>
        <v>0</v>
      </c>
      <c r="H96" s="68" t="e">
        <f t="shared" si="11"/>
        <v>#DIV/0!</v>
      </c>
      <c r="I96" s="60">
        <f>SUM(I97:I98)</f>
        <v>0</v>
      </c>
      <c r="J96" s="68" t="e">
        <f t="shared" si="12"/>
        <v>#DIV/0!</v>
      </c>
      <c r="K96" s="60">
        <f>SUM(K97:K98)</f>
        <v>0</v>
      </c>
      <c r="L96" s="68" t="e">
        <f t="shared" si="16"/>
        <v>#DIV/0!</v>
      </c>
      <c r="M96" s="11"/>
      <c r="N96" s="11"/>
      <c r="O96" s="11"/>
      <c r="P96" s="11"/>
      <c r="Q96" s="11"/>
      <c r="R96" s="11"/>
      <c r="S96" s="11"/>
      <c r="T96" s="11"/>
    </row>
    <row r="97" spans="1:20" ht="22.5" x14ac:dyDescent="0.25">
      <c r="A97" s="17" t="str">
        <f>'фонд начисленной заработной пла'!A97</f>
        <v>(наименование предприятия, организации)</v>
      </c>
      <c r="B97" s="65"/>
      <c r="C97" s="65"/>
      <c r="D97" s="66" t="e">
        <f t="shared" si="15"/>
        <v>#DIV/0!</v>
      </c>
      <c r="E97" s="63"/>
      <c r="F97" s="58" t="e">
        <f t="shared" si="14"/>
        <v>#DIV/0!</v>
      </c>
      <c r="G97" s="63"/>
      <c r="H97" s="123" t="e">
        <f t="shared" si="11"/>
        <v>#DIV/0!</v>
      </c>
      <c r="I97" s="63"/>
      <c r="J97" s="123" t="e">
        <f t="shared" si="12"/>
        <v>#DIV/0!</v>
      </c>
      <c r="K97" s="63"/>
      <c r="L97" s="123" t="e">
        <f t="shared" si="16"/>
        <v>#DIV/0!</v>
      </c>
      <c r="M97" s="4"/>
      <c r="N97" s="4"/>
      <c r="O97" s="4"/>
      <c r="P97" s="4"/>
      <c r="Q97" s="4"/>
      <c r="R97" s="4"/>
      <c r="S97" s="4"/>
      <c r="T97" s="4"/>
    </row>
    <row r="98" spans="1:20" ht="22.5" x14ac:dyDescent="0.25">
      <c r="A98" s="17" t="str">
        <f>'фонд начисленной заработной пла'!A98</f>
        <v>(наименование предприятия, организации)</v>
      </c>
      <c r="B98" s="65"/>
      <c r="C98" s="65"/>
      <c r="D98" s="66" t="e">
        <f t="shared" si="15"/>
        <v>#DIV/0!</v>
      </c>
      <c r="E98" s="63"/>
      <c r="F98" s="58" t="e">
        <f t="shared" si="14"/>
        <v>#DIV/0!</v>
      </c>
      <c r="G98" s="63"/>
      <c r="H98" s="123" t="e">
        <f t="shared" ref="H98:H217" si="17">ROUND(G98/E98*100,1)</f>
        <v>#DIV/0!</v>
      </c>
      <c r="I98" s="63"/>
      <c r="J98" s="123" t="e">
        <f t="shared" ref="J98:J116" si="18">ROUND(I98/G98*100,1)</f>
        <v>#DIV/0!</v>
      </c>
      <c r="K98" s="63"/>
      <c r="L98" s="123" t="e">
        <f t="shared" si="16"/>
        <v>#DIV/0!</v>
      </c>
      <c r="M98" s="4"/>
      <c r="N98" s="4"/>
      <c r="O98" s="4"/>
      <c r="P98" s="4"/>
      <c r="Q98" s="4"/>
      <c r="R98" s="4"/>
      <c r="S98" s="4"/>
      <c r="T98" s="4"/>
    </row>
    <row r="99" spans="1:20" s="10" customFormat="1" ht="48" x14ac:dyDescent="0.25">
      <c r="A99" s="27" t="s">
        <v>43</v>
      </c>
      <c r="B99" s="60">
        <f>SUM(B100:B101)</f>
        <v>0</v>
      </c>
      <c r="C99" s="60">
        <f>SUM(C100:C101)</f>
        <v>0</v>
      </c>
      <c r="D99" s="66" t="e">
        <f t="shared" si="15"/>
        <v>#DIV/0!</v>
      </c>
      <c r="E99" s="60">
        <f>SUM(E100:E101)</f>
        <v>0</v>
      </c>
      <c r="F99" s="58" t="e">
        <f t="shared" si="14"/>
        <v>#DIV/0!</v>
      </c>
      <c r="G99" s="60">
        <f>SUM(G100:G101)</f>
        <v>0</v>
      </c>
      <c r="H99" s="68" t="e">
        <f t="shared" si="17"/>
        <v>#DIV/0!</v>
      </c>
      <c r="I99" s="60">
        <f>SUM(I100:I101)</f>
        <v>0</v>
      </c>
      <c r="J99" s="68" t="e">
        <f t="shared" si="18"/>
        <v>#DIV/0!</v>
      </c>
      <c r="K99" s="60">
        <f>SUM(K100:K101)</f>
        <v>0</v>
      </c>
      <c r="L99" s="68" t="e">
        <f t="shared" si="16"/>
        <v>#DIV/0!</v>
      </c>
      <c r="M99" s="11"/>
      <c r="N99" s="11"/>
      <c r="O99" s="11"/>
      <c r="P99" s="11"/>
      <c r="Q99" s="11"/>
      <c r="R99" s="11"/>
      <c r="S99" s="11"/>
      <c r="T99" s="11"/>
    </row>
    <row r="100" spans="1:20" ht="22.5" x14ac:dyDescent="0.25">
      <c r="A100" s="17" t="str">
        <f>'фонд начисленной заработной пла'!A100</f>
        <v>(наименование предприятия, организации)</v>
      </c>
      <c r="B100" s="65"/>
      <c r="C100" s="65"/>
      <c r="D100" s="66" t="e">
        <f t="shared" si="15"/>
        <v>#DIV/0!</v>
      </c>
      <c r="E100" s="63"/>
      <c r="F100" s="58" t="e">
        <f t="shared" si="14"/>
        <v>#DIV/0!</v>
      </c>
      <c r="G100" s="63"/>
      <c r="H100" s="123" t="e">
        <f t="shared" si="17"/>
        <v>#DIV/0!</v>
      </c>
      <c r="I100" s="63"/>
      <c r="J100" s="123" t="e">
        <f t="shared" si="18"/>
        <v>#DIV/0!</v>
      </c>
      <c r="K100" s="63"/>
      <c r="L100" s="123" t="e">
        <f t="shared" si="16"/>
        <v>#DIV/0!</v>
      </c>
      <c r="M100" s="4"/>
      <c r="N100" s="4"/>
      <c r="O100" s="4"/>
      <c r="P100" s="4"/>
      <c r="Q100" s="4"/>
      <c r="R100" s="4"/>
      <c r="S100" s="4"/>
      <c r="T100" s="4"/>
    </row>
    <row r="101" spans="1:20" ht="22.5" x14ac:dyDescent="0.25">
      <c r="A101" s="17" t="str">
        <f>'фонд начисленной заработной пла'!A101</f>
        <v>(наименование предприятия, организации)</v>
      </c>
      <c r="B101" s="65"/>
      <c r="C101" s="65"/>
      <c r="D101" s="66" t="e">
        <f t="shared" si="15"/>
        <v>#DIV/0!</v>
      </c>
      <c r="E101" s="63"/>
      <c r="F101" s="58" t="e">
        <f t="shared" si="14"/>
        <v>#DIV/0!</v>
      </c>
      <c r="G101" s="63"/>
      <c r="H101" s="123" t="e">
        <f t="shared" si="17"/>
        <v>#DIV/0!</v>
      </c>
      <c r="I101" s="63"/>
      <c r="J101" s="123" t="e">
        <f t="shared" si="18"/>
        <v>#DIV/0!</v>
      </c>
      <c r="K101" s="63"/>
      <c r="L101" s="123" t="e">
        <f t="shared" si="16"/>
        <v>#DIV/0!</v>
      </c>
      <c r="M101" s="4"/>
      <c r="N101" s="4"/>
      <c r="O101" s="4"/>
      <c r="P101" s="4"/>
      <c r="Q101" s="4"/>
      <c r="R101" s="4"/>
      <c r="S101" s="4"/>
      <c r="T101" s="4"/>
    </row>
    <row r="102" spans="1:20" s="10" customFormat="1" x14ac:dyDescent="0.25">
      <c r="A102" s="27" t="s">
        <v>4</v>
      </c>
      <c r="B102" s="60">
        <f>SUM(B103:B105)</f>
        <v>0</v>
      </c>
      <c r="C102" s="60">
        <f>SUM(C103:C105)</f>
        <v>0</v>
      </c>
      <c r="D102" s="66" t="e">
        <f t="shared" si="15"/>
        <v>#DIV/0!</v>
      </c>
      <c r="E102" s="60">
        <f>SUM(E103:E105)</f>
        <v>0</v>
      </c>
      <c r="F102" s="58" t="e">
        <f t="shared" si="14"/>
        <v>#DIV/0!</v>
      </c>
      <c r="G102" s="60">
        <f>SUM(G103:G105)</f>
        <v>0</v>
      </c>
      <c r="H102" s="68" t="e">
        <f t="shared" si="17"/>
        <v>#DIV/0!</v>
      </c>
      <c r="I102" s="60">
        <f>SUM(I103:I105)</f>
        <v>0</v>
      </c>
      <c r="J102" s="68" t="e">
        <f t="shared" si="18"/>
        <v>#DIV/0!</v>
      </c>
      <c r="K102" s="60">
        <f>SUM(K103:K105)</f>
        <v>0</v>
      </c>
      <c r="L102" s="68" t="e">
        <f t="shared" si="16"/>
        <v>#DIV/0!</v>
      </c>
      <c r="M102" s="11"/>
      <c r="N102" s="11"/>
      <c r="O102" s="11"/>
      <c r="P102" s="11"/>
      <c r="Q102" s="11"/>
      <c r="R102" s="11"/>
      <c r="S102" s="11"/>
      <c r="T102" s="11"/>
    </row>
    <row r="103" spans="1:20" ht="22.5" x14ac:dyDescent="0.25">
      <c r="A103" s="17" t="str">
        <f>'фонд начисленной заработной пла'!A103</f>
        <v>(наименование предприятия, организации)</v>
      </c>
      <c r="B103" s="65"/>
      <c r="C103" s="65"/>
      <c r="D103" s="66" t="e">
        <f t="shared" si="15"/>
        <v>#DIV/0!</v>
      </c>
      <c r="E103" s="63"/>
      <c r="F103" s="58" t="e">
        <f t="shared" si="14"/>
        <v>#DIV/0!</v>
      </c>
      <c r="G103" s="63"/>
      <c r="H103" s="123" t="e">
        <f t="shared" si="17"/>
        <v>#DIV/0!</v>
      </c>
      <c r="I103" s="63"/>
      <c r="J103" s="123" t="e">
        <f t="shared" si="18"/>
        <v>#DIV/0!</v>
      </c>
      <c r="K103" s="63"/>
      <c r="L103" s="123" t="e">
        <f t="shared" si="16"/>
        <v>#DIV/0!</v>
      </c>
      <c r="M103" s="4"/>
      <c r="N103" s="4"/>
      <c r="O103" s="4"/>
      <c r="P103" s="4"/>
      <c r="Q103" s="4"/>
      <c r="R103" s="4"/>
      <c r="S103" s="4"/>
      <c r="T103" s="4"/>
    </row>
    <row r="104" spans="1:20" ht="22.5" x14ac:dyDescent="0.25">
      <c r="A104" s="17" t="str">
        <f>'фонд начисленной заработной пла'!A104</f>
        <v>(наименование предприятия, организации)</v>
      </c>
      <c r="B104" s="65"/>
      <c r="C104" s="65"/>
      <c r="D104" s="66" t="e">
        <f t="shared" si="15"/>
        <v>#DIV/0!</v>
      </c>
      <c r="E104" s="63"/>
      <c r="F104" s="58" t="e">
        <f t="shared" si="14"/>
        <v>#DIV/0!</v>
      </c>
      <c r="G104" s="63"/>
      <c r="H104" s="123" t="e">
        <f t="shared" si="17"/>
        <v>#DIV/0!</v>
      </c>
      <c r="I104" s="63"/>
      <c r="J104" s="123" t="e">
        <f t="shared" si="18"/>
        <v>#DIV/0!</v>
      </c>
      <c r="K104" s="63"/>
      <c r="L104" s="123" t="e">
        <f t="shared" si="16"/>
        <v>#DIV/0!</v>
      </c>
      <c r="M104" s="4"/>
      <c r="N104" s="4"/>
      <c r="O104" s="4"/>
      <c r="P104" s="4"/>
      <c r="Q104" s="4"/>
      <c r="R104" s="4"/>
      <c r="S104" s="4"/>
      <c r="T104" s="4"/>
    </row>
    <row r="105" spans="1:20" ht="22.5" x14ac:dyDescent="0.25">
      <c r="A105" s="17" t="str">
        <f>'фонд начисленной заработной пла'!A105</f>
        <v>(наименование предприятия, организации)</v>
      </c>
      <c r="B105" s="65"/>
      <c r="C105" s="65"/>
      <c r="D105" s="66" t="e">
        <f t="shared" si="15"/>
        <v>#DIV/0!</v>
      </c>
      <c r="E105" s="63"/>
      <c r="F105" s="58" t="e">
        <f t="shared" si="14"/>
        <v>#DIV/0!</v>
      </c>
      <c r="G105" s="63"/>
      <c r="H105" s="123" t="e">
        <f t="shared" si="17"/>
        <v>#DIV/0!</v>
      </c>
      <c r="I105" s="63"/>
      <c r="J105" s="123" t="e">
        <f t="shared" si="18"/>
        <v>#DIV/0!</v>
      </c>
      <c r="K105" s="63"/>
      <c r="L105" s="123" t="e">
        <f t="shared" si="16"/>
        <v>#DIV/0!</v>
      </c>
      <c r="M105" s="4"/>
      <c r="N105" s="4"/>
      <c r="O105" s="4"/>
      <c r="P105" s="4"/>
      <c r="Q105" s="4"/>
      <c r="R105" s="4"/>
      <c r="S105" s="4"/>
      <c r="T105" s="4"/>
    </row>
    <row r="106" spans="1:20" s="10" customFormat="1" ht="24" x14ac:dyDescent="0.25">
      <c r="A106" s="27" t="s">
        <v>44</v>
      </c>
      <c r="B106" s="60">
        <f>SUM(B107:B109)</f>
        <v>0</v>
      </c>
      <c r="C106" s="60">
        <f>SUM(C107:C109)</f>
        <v>0</v>
      </c>
      <c r="D106" s="66" t="e">
        <f t="shared" si="15"/>
        <v>#DIV/0!</v>
      </c>
      <c r="E106" s="60">
        <f>SUM(E107:E109)</f>
        <v>0</v>
      </c>
      <c r="F106" s="58" t="e">
        <f t="shared" si="14"/>
        <v>#DIV/0!</v>
      </c>
      <c r="G106" s="60">
        <f>SUM(G107:G109)</f>
        <v>0</v>
      </c>
      <c r="H106" s="68" t="e">
        <f t="shared" si="17"/>
        <v>#DIV/0!</v>
      </c>
      <c r="I106" s="60">
        <f>SUM(I107:I109)</f>
        <v>0</v>
      </c>
      <c r="J106" s="68" t="e">
        <f t="shared" si="18"/>
        <v>#DIV/0!</v>
      </c>
      <c r="K106" s="60">
        <f>SUM(K107:K109)</f>
        <v>0</v>
      </c>
      <c r="L106" s="68" t="e">
        <f t="shared" si="16"/>
        <v>#DIV/0!</v>
      </c>
      <c r="M106" s="11"/>
      <c r="N106" s="11"/>
      <c r="O106" s="11"/>
      <c r="P106" s="11"/>
      <c r="Q106" s="11"/>
      <c r="R106" s="11"/>
      <c r="S106" s="11"/>
      <c r="T106" s="11"/>
    </row>
    <row r="107" spans="1:20" s="10" customFormat="1" x14ac:dyDescent="0.25">
      <c r="A107" s="88"/>
      <c r="B107" s="65"/>
      <c r="C107" s="65"/>
      <c r="D107" s="66"/>
      <c r="E107" s="65"/>
      <c r="F107" s="58"/>
      <c r="G107" s="65"/>
      <c r="H107" s="123"/>
      <c r="I107" s="65"/>
      <c r="J107" s="123"/>
      <c r="K107" s="65"/>
      <c r="L107" s="123"/>
      <c r="M107" s="11"/>
      <c r="N107" s="11"/>
      <c r="O107" s="11"/>
      <c r="P107" s="11"/>
      <c r="Q107" s="11"/>
      <c r="R107" s="11"/>
      <c r="S107" s="11"/>
      <c r="T107" s="11"/>
    </row>
    <row r="108" spans="1:20" s="10" customFormat="1" x14ac:dyDescent="0.25">
      <c r="A108" s="88"/>
      <c r="B108" s="65"/>
      <c r="C108" s="65"/>
      <c r="D108" s="66"/>
      <c r="E108" s="65"/>
      <c r="F108" s="58"/>
      <c r="G108" s="65"/>
      <c r="H108" s="123"/>
      <c r="I108" s="65"/>
      <c r="J108" s="123"/>
      <c r="K108" s="65"/>
      <c r="L108" s="123"/>
      <c r="M108" s="11"/>
      <c r="N108" s="11"/>
      <c r="O108" s="11"/>
      <c r="P108" s="11"/>
      <c r="Q108" s="11"/>
      <c r="R108" s="11"/>
      <c r="S108" s="11"/>
      <c r="T108" s="11"/>
    </row>
    <row r="109" spans="1:20" ht="22.5" x14ac:dyDescent="0.25">
      <c r="A109" s="17" t="str">
        <f>'фонд начисленной заработной пла'!A109</f>
        <v>(наименование предприятия, организации)</v>
      </c>
      <c r="B109" s="65"/>
      <c r="C109" s="65"/>
      <c r="D109" s="66" t="e">
        <f t="shared" si="15"/>
        <v>#DIV/0!</v>
      </c>
      <c r="E109" s="63"/>
      <c r="F109" s="58" t="e">
        <f t="shared" si="14"/>
        <v>#DIV/0!</v>
      </c>
      <c r="G109" s="63"/>
      <c r="H109" s="123" t="e">
        <f t="shared" si="17"/>
        <v>#DIV/0!</v>
      </c>
      <c r="I109" s="63"/>
      <c r="J109" s="123" t="e">
        <f t="shared" si="18"/>
        <v>#DIV/0!</v>
      </c>
      <c r="K109" s="63"/>
      <c r="L109" s="123" t="e">
        <f t="shared" si="16"/>
        <v>#DIV/0!</v>
      </c>
      <c r="M109" s="4"/>
      <c r="N109" s="4"/>
      <c r="O109" s="4"/>
      <c r="P109" s="4"/>
      <c r="Q109" s="4"/>
      <c r="R109" s="4"/>
      <c r="S109" s="4"/>
      <c r="T109" s="4"/>
    </row>
    <row r="110" spans="1:20" s="10" customFormat="1" x14ac:dyDescent="0.25">
      <c r="A110" s="27" t="s">
        <v>45</v>
      </c>
      <c r="B110" s="60">
        <f>SUM(B111:B112)</f>
        <v>0</v>
      </c>
      <c r="C110" s="60">
        <f>SUM(C111:C112)</f>
        <v>0</v>
      </c>
      <c r="D110" s="66" t="e">
        <f t="shared" si="15"/>
        <v>#DIV/0!</v>
      </c>
      <c r="E110" s="60">
        <f>SUM(E111:E112)</f>
        <v>0</v>
      </c>
      <c r="F110" s="60" t="e">
        <f>SUM(F111:F112)</f>
        <v>#DIV/0!</v>
      </c>
      <c r="G110" s="60">
        <f>SUM(G111:G112)</f>
        <v>0</v>
      </c>
      <c r="H110" s="68" t="e">
        <f t="shared" si="17"/>
        <v>#DIV/0!</v>
      </c>
      <c r="I110" s="60">
        <f>SUM(I111:I112)</f>
        <v>0</v>
      </c>
      <c r="J110" s="68" t="e">
        <f t="shared" si="18"/>
        <v>#DIV/0!</v>
      </c>
      <c r="K110" s="60">
        <f>SUM(K111:K112)</f>
        <v>0</v>
      </c>
      <c r="L110" s="68" t="e">
        <f t="shared" si="16"/>
        <v>#DIV/0!</v>
      </c>
      <c r="M110" s="11"/>
      <c r="N110" s="11"/>
      <c r="O110" s="11"/>
      <c r="P110" s="11"/>
      <c r="Q110" s="11"/>
      <c r="R110" s="11"/>
      <c r="S110" s="11"/>
      <c r="T110" s="11"/>
    </row>
    <row r="111" spans="1:20" x14ac:dyDescent="0.25">
      <c r="A111" s="17"/>
      <c r="B111" s="65"/>
      <c r="C111" s="65"/>
      <c r="D111" s="66"/>
      <c r="E111" s="63"/>
      <c r="F111" s="58"/>
      <c r="G111" s="63"/>
      <c r="H111" s="123"/>
      <c r="I111" s="63"/>
      <c r="J111" s="123"/>
      <c r="K111" s="63"/>
      <c r="L111" s="123"/>
      <c r="M111" s="4"/>
      <c r="N111" s="4"/>
      <c r="O111" s="4"/>
      <c r="P111" s="4"/>
      <c r="Q111" s="4"/>
      <c r="R111" s="4"/>
      <c r="S111" s="4"/>
      <c r="T111" s="4"/>
    </row>
    <row r="112" spans="1:20" ht="22.5" x14ac:dyDescent="0.25">
      <c r="A112" s="17" t="str">
        <f>'фонд начисленной заработной пла'!A112</f>
        <v>(наименование предприятия, организации)</v>
      </c>
      <c r="B112" s="65"/>
      <c r="C112" s="65"/>
      <c r="D112" s="66" t="e">
        <f t="shared" si="15"/>
        <v>#DIV/0!</v>
      </c>
      <c r="E112" s="63"/>
      <c r="F112" s="58" t="e">
        <f t="shared" si="14"/>
        <v>#DIV/0!</v>
      </c>
      <c r="G112" s="63"/>
      <c r="H112" s="123" t="e">
        <f t="shared" si="17"/>
        <v>#DIV/0!</v>
      </c>
      <c r="I112" s="63"/>
      <c r="J112" s="123" t="e">
        <f t="shared" si="18"/>
        <v>#DIV/0!</v>
      </c>
      <c r="K112" s="63"/>
      <c r="L112" s="123" t="e">
        <f t="shared" si="16"/>
        <v>#DIV/0!</v>
      </c>
      <c r="M112" s="4"/>
      <c r="N112" s="4"/>
      <c r="O112" s="4"/>
      <c r="P112" s="4"/>
      <c r="Q112" s="4"/>
      <c r="R112" s="4"/>
      <c r="S112" s="4"/>
      <c r="T112" s="4"/>
    </row>
    <row r="113" spans="1:20" s="10" customFormat="1" ht="27" customHeight="1" x14ac:dyDescent="0.25">
      <c r="A113" s="27" t="s">
        <v>46</v>
      </c>
      <c r="B113" s="60">
        <f>SUM(B114:B116)</f>
        <v>0</v>
      </c>
      <c r="C113" s="60">
        <f>SUM(C114:C116)</f>
        <v>0</v>
      </c>
      <c r="D113" s="66" t="e">
        <f t="shared" si="15"/>
        <v>#DIV/0!</v>
      </c>
      <c r="E113" s="60">
        <f>SUM(E114:E116)</f>
        <v>0</v>
      </c>
      <c r="F113" s="58" t="e">
        <f t="shared" si="14"/>
        <v>#DIV/0!</v>
      </c>
      <c r="G113" s="60">
        <f>SUM(G114:G116)</f>
        <v>0</v>
      </c>
      <c r="H113" s="68" t="e">
        <f t="shared" si="17"/>
        <v>#DIV/0!</v>
      </c>
      <c r="I113" s="60">
        <f>SUM(I114:I116)</f>
        <v>0</v>
      </c>
      <c r="J113" s="68" t="e">
        <f t="shared" si="18"/>
        <v>#DIV/0!</v>
      </c>
      <c r="K113" s="60">
        <f>SUM(K114:K116)</f>
        <v>0</v>
      </c>
      <c r="L113" s="68" t="e">
        <f t="shared" si="16"/>
        <v>#DIV/0!</v>
      </c>
      <c r="M113" s="11"/>
      <c r="N113" s="11"/>
      <c r="O113" s="11"/>
      <c r="P113" s="11"/>
      <c r="Q113" s="11"/>
      <c r="R113" s="11"/>
      <c r="S113" s="11"/>
      <c r="T113" s="11"/>
    </row>
    <row r="114" spans="1:20" x14ac:dyDescent="0.25">
      <c r="A114" s="17"/>
      <c r="B114" s="65"/>
      <c r="C114" s="65"/>
      <c r="D114" s="66"/>
      <c r="E114" s="63"/>
      <c r="F114" s="58"/>
      <c r="G114" s="63"/>
      <c r="H114" s="123"/>
      <c r="I114" s="63"/>
      <c r="J114" s="123"/>
      <c r="K114" s="63"/>
      <c r="L114" s="123"/>
      <c r="M114" s="4"/>
      <c r="N114" s="4"/>
      <c r="O114" s="4"/>
      <c r="P114" s="4"/>
      <c r="Q114" s="4"/>
      <c r="R114" s="4"/>
      <c r="S114" s="4"/>
      <c r="T114" s="4"/>
    </row>
    <row r="115" spans="1:20" ht="22.5" x14ac:dyDescent="0.25">
      <c r="A115" s="17" t="str">
        <f>'фонд начисленной заработной пла'!A115</f>
        <v>(наименование предприятия, организации)</v>
      </c>
      <c r="B115" s="65"/>
      <c r="C115" s="65"/>
      <c r="D115" s="66" t="e">
        <f t="shared" si="15"/>
        <v>#DIV/0!</v>
      </c>
      <c r="E115" s="63"/>
      <c r="F115" s="58" t="e">
        <f t="shared" si="14"/>
        <v>#DIV/0!</v>
      </c>
      <c r="G115" s="63"/>
      <c r="H115" s="123" t="e">
        <f t="shared" si="17"/>
        <v>#DIV/0!</v>
      </c>
      <c r="I115" s="63"/>
      <c r="J115" s="123" t="e">
        <f t="shared" si="18"/>
        <v>#DIV/0!</v>
      </c>
      <c r="K115" s="63"/>
      <c r="L115" s="123" t="e">
        <f t="shared" si="16"/>
        <v>#DIV/0!</v>
      </c>
      <c r="M115" s="4"/>
      <c r="N115" s="4"/>
      <c r="O115" s="4"/>
      <c r="P115" s="4"/>
      <c r="Q115" s="4"/>
      <c r="R115" s="4"/>
      <c r="S115" s="4"/>
      <c r="T115" s="4"/>
    </row>
    <row r="116" spans="1:20" ht="22.5" x14ac:dyDescent="0.25">
      <c r="A116" s="17" t="str">
        <f>'фонд начисленной заработной пла'!A116</f>
        <v>(наименование предприятия, организации)</v>
      </c>
      <c r="B116" s="65"/>
      <c r="C116" s="65"/>
      <c r="D116" s="66" t="e">
        <f t="shared" ref="D116" si="19">ROUND(C116/B116*100,1)</f>
        <v>#DIV/0!</v>
      </c>
      <c r="E116" s="63"/>
      <c r="F116" s="58" t="e">
        <f t="shared" si="14"/>
        <v>#DIV/0!</v>
      </c>
      <c r="G116" s="63"/>
      <c r="H116" s="123" t="e">
        <f t="shared" si="17"/>
        <v>#DIV/0!</v>
      </c>
      <c r="I116" s="63"/>
      <c r="J116" s="123" t="e">
        <f t="shared" si="18"/>
        <v>#DIV/0!</v>
      </c>
      <c r="K116" s="63"/>
      <c r="L116" s="123" t="e">
        <f t="shared" si="16"/>
        <v>#DIV/0!</v>
      </c>
      <c r="M116" s="4"/>
      <c r="N116" s="4"/>
      <c r="O116" s="4"/>
      <c r="P116" s="4"/>
      <c r="Q116" s="4"/>
      <c r="R116" s="4"/>
      <c r="S116" s="4"/>
      <c r="T116" s="4"/>
    </row>
    <row r="117" spans="1:20" s="154" customFormat="1" x14ac:dyDescent="0.25">
      <c r="A117" s="155" t="s">
        <v>9</v>
      </c>
      <c r="B117" s="62">
        <f t="shared" ref="B117:H117" si="20">SUM(B118:B142)</f>
        <v>4</v>
      </c>
      <c r="C117" s="62">
        <f t="shared" ref="C117:E117" si="21">SUM(C118:C142)</f>
        <v>4</v>
      </c>
      <c r="D117" s="62">
        <f t="shared" si="20"/>
        <v>100</v>
      </c>
      <c r="E117" s="156">
        <f t="shared" si="21"/>
        <v>4</v>
      </c>
      <c r="F117" s="62">
        <f>SUM(F118:F142)</f>
        <v>100</v>
      </c>
      <c r="G117" s="156">
        <f t="shared" ref="G117:I117" si="22">SUM(G118:G142)</f>
        <v>4</v>
      </c>
      <c r="H117" s="157">
        <f t="shared" si="20"/>
        <v>100</v>
      </c>
      <c r="I117" s="156">
        <f t="shared" si="22"/>
        <v>4</v>
      </c>
      <c r="J117" s="157">
        <f>SUM(J118:J142)</f>
        <v>100</v>
      </c>
      <c r="K117" s="156">
        <f t="shared" ref="K117" si="23">SUM(K118:K142)</f>
        <v>4</v>
      </c>
      <c r="L117" s="157">
        <f>SUM(L118:L142)</f>
        <v>100</v>
      </c>
      <c r="M117" s="153"/>
      <c r="N117" s="153"/>
      <c r="O117" s="153"/>
      <c r="P117" s="153"/>
      <c r="Q117" s="153"/>
      <c r="R117" s="153"/>
      <c r="S117" s="153"/>
      <c r="T117" s="153"/>
    </row>
    <row r="118" spans="1:20" x14ac:dyDescent="0.25">
      <c r="A118" s="29"/>
      <c r="B118" s="58"/>
      <c r="C118" s="58"/>
      <c r="D118" s="66"/>
      <c r="E118" s="69"/>
      <c r="F118" s="58"/>
      <c r="G118" s="69"/>
      <c r="H118" s="123"/>
      <c r="I118" s="69"/>
      <c r="J118" s="123"/>
      <c r="K118" s="69"/>
      <c r="L118" s="123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29"/>
      <c r="B119" s="58"/>
      <c r="C119" s="58"/>
      <c r="D119" s="66"/>
      <c r="E119" s="69"/>
      <c r="F119" s="58"/>
      <c r="G119" s="69"/>
      <c r="H119" s="123"/>
      <c r="I119" s="69"/>
      <c r="J119" s="123"/>
      <c r="K119" s="69"/>
      <c r="L119" s="123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29"/>
      <c r="B120" s="58"/>
      <c r="C120" s="58"/>
      <c r="D120" s="66"/>
      <c r="E120" s="69"/>
      <c r="F120" s="58"/>
      <c r="G120" s="69"/>
      <c r="H120" s="123"/>
      <c r="I120" s="69"/>
      <c r="J120" s="123"/>
      <c r="K120" s="69"/>
      <c r="L120" s="123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29"/>
      <c r="B121" s="58"/>
      <c r="C121" s="58"/>
      <c r="D121" s="66"/>
      <c r="E121" s="69"/>
      <c r="F121" s="58"/>
      <c r="G121" s="69"/>
      <c r="H121" s="123"/>
      <c r="I121" s="69"/>
      <c r="J121" s="123"/>
      <c r="K121" s="69"/>
      <c r="L121" s="123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29"/>
      <c r="B122" s="58"/>
      <c r="C122" s="58"/>
      <c r="D122" s="66"/>
      <c r="E122" s="69"/>
      <c r="F122" s="58"/>
      <c r="G122" s="69"/>
      <c r="H122" s="123"/>
      <c r="I122" s="69"/>
      <c r="J122" s="123"/>
      <c r="K122" s="69"/>
      <c r="L122" s="123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29" t="str">
        <f>'фонд начисленной заработной пла'!A123</f>
        <v>МО "Саморядовский сельсовет"</v>
      </c>
      <c r="B123" s="58">
        <v>4</v>
      </c>
      <c r="C123" s="58">
        <v>4</v>
      </c>
      <c r="D123" s="66">
        <f t="shared" ref="D118:D141" si="24">ROUND(C123/B123*100,1)</f>
        <v>100</v>
      </c>
      <c r="E123" s="69">
        <v>4</v>
      </c>
      <c r="F123" s="58">
        <f t="shared" si="14"/>
        <v>100</v>
      </c>
      <c r="G123" s="69">
        <v>4</v>
      </c>
      <c r="H123" s="123">
        <f t="shared" si="17"/>
        <v>100</v>
      </c>
      <c r="I123" s="69">
        <v>4</v>
      </c>
      <c r="J123" s="123">
        <f t="shared" ref="J118:J141" si="25">ROUND(I123/G123*100,1)</f>
        <v>100</v>
      </c>
      <c r="K123" s="69">
        <v>4</v>
      </c>
      <c r="L123" s="123">
        <f t="shared" ref="L118:L141" si="26">ROUND(K123/I123*100,1)</f>
        <v>100</v>
      </c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29"/>
      <c r="B124" s="58"/>
      <c r="C124" s="58"/>
      <c r="D124" s="66"/>
      <c r="E124" s="69"/>
      <c r="F124" s="58"/>
      <c r="G124" s="69"/>
      <c r="H124" s="123"/>
      <c r="I124" s="69"/>
      <c r="J124" s="123"/>
      <c r="K124" s="69"/>
      <c r="L124" s="123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29"/>
      <c r="B125" s="58"/>
      <c r="C125" s="58"/>
      <c r="D125" s="66"/>
      <c r="E125" s="69"/>
      <c r="F125" s="58"/>
      <c r="G125" s="69"/>
      <c r="H125" s="123"/>
      <c r="I125" s="69"/>
      <c r="J125" s="123"/>
      <c r="K125" s="69"/>
      <c r="L125" s="123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29"/>
      <c r="B126" s="58"/>
      <c r="C126" s="58"/>
      <c r="D126" s="66"/>
      <c r="E126" s="69"/>
      <c r="F126" s="58"/>
      <c r="G126" s="69"/>
      <c r="H126" s="123"/>
      <c r="I126" s="69"/>
      <c r="J126" s="123"/>
      <c r="K126" s="69"/>
      <c r="L126" s="123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29"/>
      <c r="B127" s="58"/>
      <c r="C127" s="58"/>
      <c r="D127" s="66"/>
      <c r="E127" s="69"/>
      <c r="F127" s="58"/>
      <c r="G127" s="69"/>
      <c r="H127" s="123"/>
      <c r="I127" s="69"/>
      <c r="J127" s="123"/>
      <c r="K127" s="69"/>
      <c r="L127" s="123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29"/>
      <c r="B128" s="58"/>
      <c r="C128" s="58"/>
      <c r="D128" s="66"/>
      <c r="E128" s="69"/>
      <c r="F128" s="58"/>
      <c r="G128" s="69"/>
      <c r="H128" s="123"/>
      <c r="I128" s="69"/>
      <c r="J128" s="123"/>
      <c r="K128" s="69"/>
      <c r="L128" s="123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29"/>
      <c r="B129" s="58"/>
      <c r="C129" s="58"/>
      <c r="D129" s="66"/>
      <c r="E129" s="69"/>
      <c r="F129" s="58"/>
      <c r="G129" s="69"/>
      <c r="H129" s="123"/>
      <c r="I129" s="69"/>
      <c r="J129" s="123"/>
      <c r="K129" s="69"/>
      <c r="L129" s="123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29"/>
      <c r="B130" s="58"/>
      <c r="C130" s="58"/>
      <c r="D130" s="66"/>
      <c r="E130" s="69"/>
      <c r="F130" s="58"/>
      <c r="G130" s="69"/>
      <c r="H130" s="123"/>
      <c r="I130" s="69"/>
      <c r="J130" s="123"/>
      <c r="K130" s="69"/>
      <c r="L130" s="123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29"/>
      <c r="B131" s="58"/>
      <c r="C131" s="58"/>
      <c r="D131" s="66"/>
      <c r="E131" s="69"/>
      <c r="F131" s="58"/>
      <c r="G131" s="69"/>
      <c r="H131" s="123"/>
      <c r="I131" s="69"/>
      <c r="J131" s="123"/>
      <c r="K131" s="69"/>
      <c r="L131" s="123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29"/>
      <c r="B132" s="58"/>
      <c r="C132" s="58"/>
      <c r="D132" s="66"/>
      <c r="E132" s="69"/>
      <c r="F132" s="58"/>
      <c r="G132" s="69"/>
      <c r="H132" s="123"/>
      <c r="I132" s="69"/>
      <c r="J132" s="123"/>
      <c r="K132" s="69"/>
      <c r="L132" s="123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29"/>
      <c r="B133" s="58"/>
      <c r="C133" s="58"/>
      <c r="D133" s="66"/>
      <c r="E133" s="69"/>
      <c r="F133" s="58"/>
      <c r="G133" s="69"/>
      <c r="H133" s="123"/>
      <c r="I133" s="69"/>
      <c r="J133" s="123"/>
      <c r="K133" s="69"/>
      <c r="L133" s="123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29"/>
      <c r="B134" s="58"/>
      <c r="C134" s="58"/>
      <c r="D134" s="66"/>
      <c r="E134" s="69"/>
      <c r="F134" s="58"/>
      <c r="G134" s="69"/>
      <c r="H134" s="123"/>
      <c r="I134" s="69"/>
      <c r="J134" s="123"/>
      <c r="K134" s="69"/>
      <c r="L134" s="123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29"/>
      <c r="B135" s="58"/>
      <c r="C135" s="58"/>
      <c r="D135" s="66"/>
      <c r="E135" s="69"/>
      <c r="F135" s="58"/>
      <c r="G135" s="69"/>
      <c r="H135" s="123"/>
      <c r="I135" s="69"/>
      <c r="J135" s="123"/>
      <c r="K135" s="69"/>
      <c r="L135" s="123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29"/>
      <c r="B136" s="58"/>
      <c r="C136" s="58"/>
      <c r="D136" s="66"/>
      <c r="E136" s="69"/>
      <c r="F136" s="58"/>
      <c r="G136" s="69"/>
      <c r="H136" s="123"/>
      <c r="I136" s="69"/>
      <c r="J136" s="123"/>
      <c r="K136" s="69"/>
      <c r="L136" s="123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29"/>
      <c r="B137" s="58"/>
      <c r="C137" s="58"/>
      <c r="D137" s="66"/>
      <c r="E137" s="69"/>
      <c r="F137" s="58"/>
      <c r="G137" s="69"/>
      <c r="H137" s="123"/>
      <c r="I137" s="69"/>
      <c r="J137" s="123"/>
      <c r="K137" s="69"/>
      <c r="L137" s="123"/>
      <c r="M137" s="4"/>
      <c r="N137" s="4"/>
      <c r="O137" s="4"/>
      <c r="P137" s="4"/>
      <c r="Q137" s="4"/>
      <c r="R137" s="4"/>
      <c r="S137" s="4"/>
      <c r="T137" s="4"/>
    </row>
    <row r="138" spans="1:20" ht="33.75" customHeight="1" x14ac:dyDescent="0.25">
      <c r="A138" s="29"/>
      <c r="B138" s="58"/>
      <c r="C138" s="58"/>
      <c r="D138" s="66"/>
      <c r="E138" s="69"/>
      <c r="F138" s="58"/>
      <c r="G138" s="69"/>
      <c r="H138" s="123"/>
      <c r="I138" s="69"/>
      <c r="J138" s="123"/>
      <c r="K138" s="69"/>
      <c r="L138" s="123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29"/>
      <c r="B139" s="58"/>
      <c r="C139" s="58"/>
      <c r="D139" s="66"/>
      <c r="E139" s="69"/>
      <c r="F139" s="58"/>
      <c r="G139" s="69"/>
      <c r="H139" s="123"/>
      <c r="I139" s="69"/>
      <c r="J139" s="123"/>
      <c r="K139" s="69"/>
      <c r="L139" s="123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230"/>
      <c r="B140" s="58"/>
      <c r="C140" s="58"/>
      <c r="D140" s="66"/>
      <c r="E140" s="69"/>
      <c r="F140" s="58"/>
      <c r="G140" s="69"/>
      <c r="H140" s="123"/>
      <c r="I140" s="69"/>
      <c r="J140" s="123"/>
      <c r="K140" s="69"/>
      <c r="L140" s="123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29"/>
      <c r="B141" s="58"/>
      <c r="C141" s="58"/>
      <c r="D141" s="66"/>
      <c r="E141" s="69"/>
      <c r="F141" s="58"/>
      <c r="G141" s="69"/>
      <c r="H141" s="123"/>
      <c r="I141" s="69"/>
      <c r="J141" s="123"/>
      <c r="K141" s="69"/>
      <c r="L141" s="123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84"/>
      <c r="B142" s="65"/>
      <c r="C142" s="65"/>
      <c r="D142" s="66"/>
      <c r="E142" s="63"/>
      <c r="F142" s="58"/>
      <c r="G142" s="63"/>
      <c r="H142" s="123"/>
      <c r="I142" s="63"/>
      <c r="J142" s="123"/>
      <c r="K142" s="63"/>
      <c r="L142" s="123"/>
      <c r="M142" s="4"/>
      <c r="N142" s="4"/>
      <c r="O142" s="4"/>
      <c r="P142" s="4"/>
      <c r="Q142" s="4"/>
      <c r="R142" s="4"/>
      <c r="S142" s="4"/>
      <c r="T142" s="4"/>
    </row>
    <row r="143" spans="1:20" s="10" customFormat="1" x14ac:dyDescent="0.25">
      <c r="A143" s="25" t="s">
        <v>8</v>
      </c>
      <c r="B143" s="67"/>
      <c r="C143" s="67"/>
      <c r="D143" s="66"/>
      <c r="E143" s="67"/>
      <c r="F143" s="58"/>
      <c r="G143" s="67"/>
      <c r="H143" s="123"/>
      <c r="I143" s="67"/>
      <c r="J143" s="123"/>
      <c r="K143" s="67"/>
      <c r="L143" s="123"/>
      <c r="M143" s="11"/>
      <c r="N143" s="11"/>
      <c r="O143" s="11"/>
      <c r="P143" s="11"/>
      <c r="Q143" s="11"/>
      <c r="R143" s="11"/>
      <c r="S143" s="11"/>
      <c r="T143" s="11"/>
    </row>
    <row r="144" spans="1:20" s="10" customFormat="1" ht="36" x14ac:dyDescent="0.25">
      <c r="A144" s="27" t="s">
        <v>47</v>
      </c>
      <c r="B144" s="60">
        <f t="shared" ref="B144" si="27">SUM(B145:B159)</f>
        <v>4</v>
      </c>
      <c r="C144" s="60">
        <f t="shared" ref="C144:E144" si="28">SUM(C145:C159)</f>
        <v>4</v>
      </c>
      <c r="D144" s="66">
        <f t="shared" ref="D144:D160" si="29">ROUND(C144/B144*100,1)</f>
        <v>100</v>
      </c>
      <c r="E144" s="60">
        <f t="shared" si="28"/>
        <v>4</v>
      </c>
      <c r="F144" s="58">
        <f t="shared" ref="F144:F182" si="30">ROUND(E144/C144*100,1)</f>
        <v>100</v>
      </c>
      <c r="G144" s="60">
        <f t="shared" ref="G144:I144" si="31">SUM(G145:G159)</f>
        <v>4</v>
      </c>
      <c r="H144" s="123">
        <f t="shared" si="17"/>
        <v>100</v>
      </c>
      <c r="I144" s="60">
        <f t="shared" si="31"/>
        <v>4</v>
      </c>
      <c r="J144" s="123">
        <f t="shared" ref="J144:J160" si="32">ROUND(I144/G144*100,1)</f>
        <v>100</v>
      </c>
      <c r="K144" s="60">
        <f t="shared" ref="K144" si="33">SUM(K145:K159)</f>
        <v>4</v>
      </c>
      <c r="L144" s="123">
        <f t="shared" ref="L144:L160" si="34">ROUND(K144/I144*100,1)</f>
        <v>100</v>
      </c>
      <c r="M144" s="11"/>
      <c r="N144" s="11"/>
      <c r="O144" s="11"/>
      <c r="P144" s="11"/>
      <c r="Q144" s="11"/>
      <c r="R144" s="11"/>
      <c r="S144" s="11"/>
      <c r="T144" s="11"/>
    </row>
    <row r="145" spans="1:20" x14ac:dyDescent="0.25">
      <c r="A145" s="84"/>
      <c r="B145" s="58"/>
      <c r="C145" s="58"/>
      <c r="D145" s="66"/>
      <c r="E145" s="69"/>
      <c r="F145" s="58"/>
      <c r="G145" s="69"/>
      <c r="H145" s="123"/>
      <c r="I145" s="69"/>
      <c r="J145" s="123"/>
      <c r="K145" s="69"/>
      <c r="L145" s="123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84"/>
      <c r="B146" s="58"/>
      <c r="C146" s="58"/>
      <c r="D146" s="66"/>
      <c r="E146" s="69"/>
      <c r="F146" s="58"/>
      <c r="G146" s="69"/>
      <c r="H146" s="123"/>
      <c r="I146" s="69"/>
      <c r="J146" s="123"/>
      <c r="K146" s="69"/>
      <c r="L146" s="123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84"/>
      <c r="B147" s="58"/>
      <c r="C147" s="58"/>
      <c r="D147" s="66"/>
      <c r="E147" s="69"/>
      <c r="F147" s="58"/>
      <c r="G147" s="69"/>
      <c r="H147" s="123"/>
      <c r="I147" s="69"/>
      <c r="J147" s="123"/>
      <c r="K147" s="69"/>
      <c r="L147" s="123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84"/>
      <c r="B148" s="58"/>
      <c r="C148" s="58"/>
      <c r="D148" s="66"/>
      <c r="E148" s="69"/>
      <c r="F148" s="58"/>
      <c r="G148" s="69"/>
      <c r="H148" s="123"/>
      <c r="I148" s="69"/>
      <c r="J148" s="123"/>
      <c r="K148" s="69"/>
      <c r="L148" s="123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84"/>
      <c r="B149" s="58"/>
      <c r="C149" s="58"/>
      <c r="D149" s="66"/>
      <c r="E149" s="69"/>
      <c r="F149" s="58"/>
      <c r="G149" s="69"/>
      <c r="H149" s="123"/>
      <c r="I149" s="69"/>
      <c r="J149" s="123"/>
      <c r="K149" s="69"/>
      <c r="L149" s="123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84" t="str">
        <f>'фонд начисленной заработной пла'!A150</f>
        <v>МО "Саморядовский сельсовет"</v>
      </c>
      <c r="B150" s="58">
        <v>4</v>
      </c>
      <c r="C150" s="58">
        <v>4</v>
      </c>
      <c r="D150" s="66">
        <f t="shared" si="29"/>
        <v>100</v>
      </c>
      <c r="E150" s="69">
        <v>4</v>
      </c>
      <c r="F150" s="58">
        <f t="shared" si="30"/>
        <v>100</v>
      </c>
      <c r="G150" s="69">
        <v>4</v>
      </c>
      <c r="H150" s="123">
        <f t="shared" si="17"/>
        <v>100</v>
      </c>
      <c r="I150" s="69">
        <v>4</v>
      </c>
      <c r="J150" s="123">
        <f t="shared" si="32"/>
        <v>100</v>
      </c>
      <c r="K150" s="69">
        <v>4</v>
      </c>
      <c r="L150" s="123">
        <f t="shared" si="34"/>
        <v>100</v>
      </c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84"/>
      <c r="B151" s="58"/>
      <c r="C151" s="58"/>
      <c r="D151" s="66"/>
      <c r="E151" s="69"/>
      <c r="F151" s="58"/>
      <c r="G151" s="69"/>
      <c r="H151" s="123"/>
      <c r="I151" s="69"/>
      <c r="J151" s="123"/>
      <c r="K151" s="69"/>
      <c r="L151" s="123"/>
      <c r="M151" s="4"/>
      <c r="N151" s="4"/>
      <c r="O151" s="4"/>
      <c r="P151" s="4"/>
      <c r="Q151" s="4"/>
      <c r="R151" s="4"/>
      <c r="S151" s="4"/>
      <c r="T151" s="4"/>
    </row>
    <row r="152" spans="1:20" ht="22.5" customHeight="1" x14ac:dyDescent="0.25">
      <c r="A152" s="84"/>
      <c r="B152" s="58"/>
      <c r="C152" s="58"/>
      <c r="D152" s="66"/>
      <c r="E152" s="69"/>
      <c r="F152" s="58"/>
      <c r="G152" s="69"/>
      <c r="H152" s="123"/>
      <c r="I152" s="69"/>
      <c r="J152" s="123"/>
      <c r="K152" s="69"/>
      <c r="L152" s="123"/>
      <c r="M152" s="4"/>
      <c r="N152" s="4"/>
      <c r="O152" s="4"/>
      <c r="P152" s="4"/>
      <c r="Q152" s="4"/>
      <c r="R152" s="4"/>
      <c r="S152" s="4"/>
      <c r="T152" s="4"/>
    </row>
    <row r="153" spans="1:20" ht="26.25" customHeight="1" x14ac:dyDescent="0.25">
      <c r="A153" s="84"/>
      <c r="B153" s="58"/>
      <c r="C153" s="58"/>
      <c r="D153" s="66"/>
      <c r="E153" s="69"/>
      <c r="F153" s="58"/>
      <c r="G153" s="69"/>
      <c r="H153" s="123"/>
      <c r="I153" s="69"/>
      <c r="J153" s="123"/>
      <c r="K153" s="69"/>
      <c r="L153" s="123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84"/>
      <c r="B154" s="58"/>
      <c r="C154" s="58"/>
      <c r="D154" s="66"/>
      <c r="E154" s="69"/>
      <c r="F154" s="58"/>
      <c r="G154" s="69"/>
      <c r="H154" s="123"/>
      <c r="I154" s="69"/>
      <c r="J154" s="123"/>
      <c r="K154" s="69"/>
      <c r="L154" s="123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84"/>
      <c r="B155" s="58"/>
      <c r="C155" s="58"/>
      <c r="D155" s="66"/>
      <c r="E155" s="69"/>
      <c r="F155" s="58"/>
      <c r="G155" s="69"/>
      <c r="H155" s="123"/>
      <c r="I155" s="69"/>
      <c r="J155" s="123"/>
      <c r="K155" s="69"/>
      <c r="L155" s="123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84"/>
      <c r="B156" s="58"/>
      <c r="C156" s="58"/>
      <c r="D156" s="66"/>
      <c r="E156" s="69"/>
      <c r="F156" s="58"/>
      <c r="G156" s="69"/>
      <c r="H156" s="123"/>
      <c r="I156" s="69"/>
      <c r="J156" s="123"/>
      <c r="K156" s="69"/>
      <c r="L156" s="123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84"/>
      <c r="B157" s="58"/>
      <c r="C157" s="58"/>
      <c r="D157" s="66"/>
      <c r="E157" s="69"/>
      <c r="F157" s="58"/>
      <c r="G157" s="69"/>
      <c r="H157" s="123"/>
      <c r="I157" s="69"/>
      <c r="J157" s="123"/>
      <c r="K157" s="69"/>
      <c r="L157" s="123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84"/>
      <c r="B158" s="58"/>
      <c r="C158" s="58"/>
      <c r="D158" s="66"/>
      <c r="E158" s="69"/>
      <c r="F158" s="58"/>
      <c r="G158" s="69"/>
      <c r="H158" s="123"/>
      <c r="I158" s="69"/>
      <c r="J158" s="123"/>
      <c r="K158" s="69"/>
      <c r="L158" s="123"/>
      <c r="M158" s="4"/>
      <c r="N158" s="4"/>
      <c r="O158" s="4"/>
      <c r="P158" s="4"/>
      <c r="Q158" s="4"/>
      <c r="R158" s="4"/>
      <c r="S158" s="4"/>
      <c r="T158" s="4"/>
    </row>
    <row r="159" spans="1:20" ht="23.25" customHeight="1" x14ac:dyDescent="0.25">
      <c r="A159" s="84"/>
      <c r="B159" s="58"/>
      <c r="C159" s="58"/>
      <c r="D159" s="66"/>
      <c r="E159" s="69"/>
      <c r="F159" s="58"/>
      <c r="G159" s="69"/>
      <c r="H159" s="123"/>
      <c r="I159" s="69"/>
      <c r="J159" s="123"/>
      <c r="K159" s="69"/>
      <c r="L159" s="123"/>
      <c r="M159" s="4"/>
      <c r="N159" s="4"/>
      <c r="O159" s="4"/>
      <c r="P159" s="4"/>
      <c r="Q159" s="4"/>
      <c r="R159" s="4"/>
      <c r="S159" s="4"/>
      <c r="T159" s="4"/>
    </row>
    <row r="160" spans="1:20" s="10" customFormat="1" x14ac:dyDescent="0.25">
      <c r="A160" s="27" t="s">
        <v>48</v>
      </c>
      <c r="B160" s="64">
        <f>ROUND(B162+B187+B191,1)</f>
        <v>89.8</v>
      </c>
      <c r="C160" s="64">
        <f>ROUND(C162+C187+C191,1)</f>
        <v>89.8</v>
      </c>
      <c r="D160" s="66">
        <f t="shared" si="29"/>
        <v>100</v>
      </c>
      <c r="E160" s="64">
        <f>ROUND(E162+E187+E191,1)</f>
        <v>89.8</v>
      </c>
      <c r="F160" s="58">
        <f t="shared" si="30"/>
        <v>100</v>
      </c>
      <c r="G160" s="64">
        <f>ROUND(G162+G187+G191,1)</f>
        <v>89.8</v>
      </c>
      <c r="H160" s="123">
        <f t="shared" si="17"/>
        <v>100</v>
      </c>
      <c r="I160" s="64">
        <f>ROUND(I162+I187+I191,1)</f>
        <v>90</v>
      </c>
      <c r="J160" s="123">
        <f t="shared" si="32"/>
        <v>100.2</v>
      </c>
      <c r="K160" s="64">
        <f>ROUND(K162+K187+K191,1)</f>
        <v>90</v>
      </c>
      <c r="L160" s="123">
        <f t="shared" si="34"/>
        <v>100</v>
      </c>
      <c r="M160" s="11"/>
      <c r="N160" s="11"/>
      <c r="O160" s="11"/>
      <c r="P160" s="11"/>
      <c r="Q160" s="11"/>
      <c r="R160" s="11"/>
      <c r="S160" s="11"/>
      <c r="T160" s="11"/>
    </row>
    <row r="161" spans="1:20" s="10" customFormat="1" x14ac:dyDescent="0.25">
      <c r="A161" s="28" t="s">
        <v>5</v>
      </c>
      <c r="B161" s="67"/>
      <c r="C161" s="67"/>
      <c r="D161" s="66"/>
      <c r="E161" s="67"/>
      <c r="F161" s="58"/>
      <c r="G161" s="67"/>
      <c r="H161" s="123"/>
      <c r="I161" s="67"/>
      <c r="J161" s="123"/>
      <c r="K161" s="67"/>
      <c r="L161" s="123"/>
      <c r="M161" s="11"/>
      <c r="N161" s="11"/>
      <c r="O161" s="11"/>
      <c r="P161" s="11"/>
      <c r="Q161" s="11"/>
      <c r="R161" s="11"/>
      <c r="S161" s="11"/>
      <c r="T161" s="11"/>
    </row>
    <row r="162" spans="1:20" s="10" customFormat="1" x14ac:dyDescent="0.25">
      <c r="A162" s="28" t="s">
        <v>49</v>
      </c>
      <c r="B162" s="60">
        <f>SUM(B163:B185)</f>
        <v>73.5</v>
      </c>
      <c r="C162" s="60">
        <f>SUM(C163:C185)</f>
        <v>73.5</v>
      </c>
      <c r="D162" s="66">
        <f t="shared" ref="D162:D183" si="35">ROUND(C162/B162*100,1)</f>
        <v>100</v>
      </c>
      <c r="E162" s="60">
        <f>SUM(E163:E185)</f>
        <v>73.5</v>
      </c>
      <c r="F162" s="58">
        <f t="shared" si="30"/>
        <v>100</v>
      </c>
      <c r="G162" s="60">
        <f>SUM(G163:G185)</f>
        <v>73.5</v>
      </c>
      <c r="H162" s="123">
        <f t="shared" si="17"/>
        <v>100</v>
      </c>
      <c r="I162" s="60">
        <f>SUM(I163:I185)</f>
        <v>73.7</v>
      </c>
      <c r="J162" s="123">
        <f t="shared" ref="J162:J186" si="36">ROUND(I162/G162*100,1)</f>
        <v>100.3</v>
      </c>
      <c r="K162" s="60">
        <f>SUM(K163:K185)</f>
        <v>73.7</v>
      </c>
      <c r="L162" s="123">
        <f t="shared" ref="L162:L179" si="37">ROUND(K162/I162*100,1)</f>
        <v>100</v>
      </c>
      <c r="M162" s="11"/>
      <c r="N162" s="11"/>
      <c r="O162" s="11"/>
      <c r="P162" s="11"/>
      <c r="Q162" s="11"/>
      <c r="R162" s="11"/>
      <c r="S162" s="11"/>
      <c r="T162" s="11"/>
    </row>
    <row r="163" spans="1:20" x14ac:dyDescent="0.25">
      <c r="A163" s="85"/>
      <c r="B163" s="58"/>
      <c r="C163" s="58"/>
      <c r="D163" s="66"/>
      <c r="E163" s="69"/>
      <c r="F163" s="58"/>
      <c r="G163" s="69"/>
      <c r="H163" s="123"/>
      <c r="I163" s="69"/>
      <c r="J163" s="123"/>
      <c r="K163" s="69"/>
      <c r="L163" s="123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85"/>
      <c r="B164" s="58"/>
      <c r="C164" s="58"/>
      <c r="D164" s="66"/>
      <c r="E164" s="69"/>
      <c r="F164" s="58"/>
      <c r="G164" s="69"/>
      <c r="H164" s="123"/>
      <c r="I164" s="69"/>
      <c r="J164" s="123"/>
      <c r="K164" s="69"/>
      <c r="L164" s="123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85"/>
      <c r="B165" s="58"/>
      <c r="C165" s="58"/>
      <c r="D165" s="66"/>
      <c r="E165" s="69"/>
      <c r="F165" s="58"/>
      <c r="G165" s="69"/>
      <c r="H165" s="123"/>
      <c r="I165" s="69"/>
      <c r="J165" s="123"/>
      <c r="K165" s="69"/>
      <c r="L165" s="123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85"/>
      <c r="B166" s="58"/>
      <c r="C166" s="58"/>
      <c r="D166" s="66"/>
      <c r="E166" s="69"/>
      <c r="F166" s="58"/>
      <c r="G166" s="69"/>
      <c r="H166" s="123"/>
      <c r="I166" s="69"/>
      <c r="J166" s="123"/>
      <c r="K166" s="69"/>
      <c r="L166" s="123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85"/>
      <c r="B167" s="58"/>
      <c r="C167" s="58"/>
      <c r="D167" s="66"/>
      <c r="E167" s="69"/>
      <c r="F167" s="58"/>
      <c r="G167" s="69"/>
      <c r="H167" s="123"/>
      <c r="I167" s="69"/>
      <c r="J167" s="123"/>
      <c r="K167" s="69"/>
      <c r="L167" s="123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85"/>
      <c r="B168" s="58"/>
      <c r="C168" s="58"/>
      <c r="D168" s="66"/>
      <c r="E168" s="69"/>
      <c r="F168" s="58"/>
      <c r="G168" s="69"/>
      <c r="H168" s="123"/>
      <c r="I168" s="69"/>
      <c r="J168" s="123"/>
      <c r="K168" s="69"/>
      <c r="L168" s="123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85"/>
      <c r="B169" s="58"/>
      <c r="C169" s="58"/>
      <c r="D169" s="66"/>
      <c r="E169" s="69"/>
      <c r="F169" s="58"/>
      <c r="G169" s="69"/>
      <c r="H169" s="123"/>
      <c r="I169" s="69"/>
      <c r="J169" s="123"/>
      <c r="K169" s="69"/>
      <c r="L169" s="123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85"/>
      <c r="B170" s="58"/>
      <c r="C170" s="58"/>
      <c r="D170" s="66"/>
      <c r="E170" s="69"/>
      <c r="F170" s="58"/>
      <c r="G170" s="69"/>
      <c r="H170" s="123"/>
      <c r="I170" s="69"/>
      <c r="J170" s="123"/>
      <c r="K170" s="69"/>
      <c r="L170" s="123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85"/>
      <c r="B171" s="58"/>
      <c r="C171" s="58"/>
      <c r="D171" s="66"/>
      <c r="E171" s="69"/>
      <c r="F171" s="58"/>
      <c r="G171" s="69"/>
      <c r="H171" s="123"/>
      <c r="I171" s="69"/>
      <c r="J171" s="123"/>
      <c r="K171" s="69"/>
      <c r="L171" s="123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85"/>
      <c r="B172" s="58"/>
      <c r="C172" s="58"/>
      <c r="D172" s="66"/>
      <c r="E172" s="69"/>
      <c r="F172" s="58"/>
      <c r="G172" s="69"/>
      <c r="H172" s="123"/>
      <c r="I172" s="69"/>
      <c r="J172" s="123"/>
      <c r="K172" s="69"/>
      <c r="L172" s="123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85"/>
      <c r="B173" s="58"/>
      <c r="C173" s="58"/>
      <c r="D173" s="66"/>
      <c r="E173" s="69"/>
      <c r="F173" s="58"/>
      <c r="G173" s="69"/>
      <c r="H173" s="123"/>
      <c r="I173" s="69"/>
      <c r="J173" s="123"/>
      <c r="K173" s="69"/>
      <c r="L173" s="123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85"/>
      <c r="B174" s="58"/>
      <c r="C174" s="58"/>
      <c r="D174" s="66"/>
      <c r="E174" s="69"/>
      <c r="F174" s="58"/>
      <c r="G174" s="69"/>
      <c r="H174" s="123"/>
      <c r="I174" s="69"/>
      <c r="J174" s="123"/>
      <c r="K174" s="69"/>
      <c r="L174" s="123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85" t="s">
        <v>70</v>
      </c>
      <c r="B175" s="58">
        <v>35.200000000000003</v>
      </c>
      <c r="C175" s="58">
        <v>35.200000000000003</v>
      </c>
      <c r="D175" s="66">
        <f t="shared" si="35"/>
        <v>100</v>
      </c>
      <c r="E175" s="69">
        <v>35.200000000000003</v>
      </c>
      <c r="F175" s="58">
        <f t="shared" si="30"/>
        <v>100</v>
      </c>
      <c r="G175" s="69">
        <v>35.200000000000003</v>
      </c>
      <c r="H175" s="123">
        <f t="shared" si="17"/>
        <v>100</v>
      </c>
      <c r="I175" s="69">
        <v>35.200000000000003</v>
      </c>
      <c r="J175" s="123">
        <f t="shared" si="36"/>
        <v>100</v>
      </c>
      <c r="K175" s="69">
        <v>35.200000000000003</v>
      </c>
      <c r="L175" s="123">
        <f t="shared" si="37"/>
        <v>100</v>
      </c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85"/>
      <c r="B176" s="58"/>
      <c r="C176" s="58"/>
      <c r="D176" s="66"/>
      <c r="E176" s="69"/>
      <c r="F176" s="58"/>
      <c r="G176" s="69"/>
      <c r="H176" s="123"/>
      <c r="I176" s="69"/>
      <c r="J176" s="123"/>
      <c r="K176" s="69"/>
      <c r="L176" s="123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85" t="s">
        <v>71</v>
      </c>
      <c r="B177" s="58">
        <v>20.3</v>
      </c>
      <c r="C177" s="58">
        <v>20.3</v>
      </c>
      <c r="D177" s="66">
        <f t="shared" si="35"/>
        <v>100</v>
      </c>
      <c r="E177" s="69">
        <v>20.3</v>
      </c>
      <c r="F177" s="58">
        <f t="shared" si="30"/>
        <v>100</v>
      </c>
      <c r="G177" s="69">
        <v>20.3</v>
      </c>
      <c r="H177" s="123">
        <f t="shared" si="17"/>
        <v>100</v>
      </c>
      <c r="I177" s="69">
        <v>20.5</v>
      </c>
      <c r="J177" s="123">
        <f t="shared" si="36"/>
        <v>101</v>
      </c>
      <c r="K177" s="69">
        <v>20.5</v>
      </c>
      <c r="L177" s="123">
        <f t="shared" si="37"/>
        <v>100</v>
      </c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85" t="s">
        <v>72</v>
      </c>
      <c r="B178" s="58">
        <v>18</v>
      </c>
      <c r="C178" s="58">
        <v>18</v>
      </c>
      <c r="D178" s="66">
        <f t="shared" si="35"/>
        <v>100</v>
      </c>
      <c r="E178" s="69">
        <v>18</v>
      </c>
      <c r="F178" s="58">
        <f t="shared" si="30"/>
        <v>100</v>
      </c>
      <c r="G178" s="69">
        <v>18</v>
      </c>
      <c r="H178" s="123">
        <f t="shared" si="17"/>
        <v>100</v>
      </c>
      <c r="I178" s="69">
        <v>18</v>
      </c>
      <c r="J178" s="123">
        <f t="shared" si="36"/>
        <v>100</v>
      </c>
      <c r="K178" s="69">
        <v>18</v>
      </c>
      <c r="L178" s="123">
        <f t="shared" si="37"/>
        <v>100</v>
      </c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85"/>
      <c r="B179" s="58"/>
      <c r="C179" s="58"/>
      <c r="D179" s="66"/>
      <c r="E179" s="69"/>
      <c r="F179" s="58"/>
      <c r="G179" s="69"/>
      <c r="H179" s="123"/>
      <c r="I179" s="69"/>
      <c r="J179" s="123"/>
      <c r="K179" s="69"/>
      <c r="L179" s="123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85"/>
      <c r="B180" s="58"/>
      <c r="C180" s="58"/>
      <c r="D180" s="66"/>
      <c r="E180" s="69"/>
      <c r="F180" s="58"/>
      <c r="G180" s="69"/>
      <c r="H180" s="58"/>
      <c r="I180" s="69"/>
      <c r="J180" s="58"/>
      <c r="K180" s="69"/>
      <c r="L180" s="58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85"/>
      <c r="B181" s="58"/>
      <c r="C181" s="58"/>
      <c r="D181" s="66"/>
      <c r="E181" s="69"/>
      <c r="F181" s="58"/>
      <c r="G181" s="69"/>
      <c r="H181" s="123"/>
      <c r="I181" s="69"/>
      <c r="J181" s="123"/>
      <c r="K181" s="69"/>
      <c r="L181" s="123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85"/>
      <c r="B182" s="58"/>
      <c r="C182" s="58"/>
      <c r="D182" s="66"/>
      <c r="E182" s="69"/>
      <c r="F182" s="58"/>
      <c r="G182" s="69"/>
      <c r="H182" s="123"/>
      <c r="I182" s="69"/>
      <c r="J182" s="123"/>
      <c r="K182" s="69"/>
      <c r="L182" s="123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85"/>
      <c r="B183" s="58"/>
      <c r="C183" s="58"/>
      <c r="D183" s="66"/>
      <c r="E183" s="69"/>
      <c r="F183" s="58"/>
      <c r="G183" s="69"/>
      <c r="H183" s="123"/>
      <c r="I183" s="69"/>
      <c r="J183" s="123"/>
      <c r="K183" s="69"/>
      <c r="L183" s="123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85"/>
      <c r="B184" s="58"/>
      <c r="C184" s="58"/>
      <c r="D184" s="66"/>
      <c r="E184" s="69"/>
      <c r="F184" s="58"/>
      <c r="G184" s="69"/>
      <c r="H184" s="123"/>
      <c r="I184" s="69"/>
      <c r="J184" s="123"/>
      <c r="K184" s="69"/>
      <c r="L184" s="123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85"/>
      <c r="B185" s="58"/>
      <c r="C185" s="58"/>
      <c r="D185" s="66"/>
      <c r="E185" s="69"/>
      <c r="F185" s="58"/>
      <c r="G185" s="69"/>
      <c r="H185" s="123"/>
      <c r="I185" s="69"/>
      <c r="J185" s="123"/>
      <c r="K185" s="69"/>
      <c r="L185" s="123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84" t="str">
        <f>'фонд начисленной заработной пла'!A186</f>
        <v>(наименование предприятия, организации)</v>
      </c>
      <c r="B186" s="65"/>
      <c r="C186" s="65"/>
      <c r="D186" s="66" t="e">
        <f t="shared" ref="D184:D208" si="38">ROUND(C186/B186*100,1)</f>
        <v>#DIV/0!</v>
      </c>
      <c r="E186" s="63"/>
      <c r="F186" s="58" t="e">
        <f t="shared" ref="F183:F217" si="39">ROUND(E186/C186*100,1)</f>
        <v>#DIV/0!</v>
      </c>
      <c r="G186" s="63"/>
      <c r="H186" s="123" t="e">
        <f t="shared" si="17"/>
        <v>#DIV/0!</v>
      </c>
      <c r="I186" s="63"/>
      <c r="J186" s="123" t="e">
        <f t="shared" si="36"/>
        <v>#DIV/0!</v>
      </c>
      <c r="K186" s="63"/>
      <c r="L186" s="123" t="e">
        <f t="shared" ref="L184:L186" si="40">ROUND(K186/I186*100,1)</f>
        <v>#DIV/0!</v>
      </c>
      <c r="M186" s="4"/>
      <c r="N186" s="4"/>
      <c r="O186" s="4"/>
      <c r="P186" s="4"/>
      <c r="Q186" s="4"/>
      <c r="R186" s="4"/>
      <c r="S186" s="4"/>
      <c r="T186" s="4"/>
    </row>
    <row r="187" spans="1:20" s="19" customFormat="1" ht="24" customHeight="1" x14ac:dyDescent="0.2">
      <c r="A187" s="27" t="s">
        <v>50</v>
      </c>
      <c r="B187" s="60">
        <f t="shared" ref="B187:H187" si="41">SUM(B188:B190)</f>
        <v>0</v>
      </c>
      <c r="C187" s="60">
        <f t="shared" ref="C187:E187" si="42">SUM(C188:C190)</f>
        <v>0</v>
      </c>
      <c r="D187" s="66" t="e">
        <f t="shared" si="38"/>
        <v>#DIV/0!</v>
      </c>
      <c r="E187" s="60">
        <f t="shared" si="42"/>
        <v>0</v>
      </c>
      <c r="F187" s="58" t="e">
        <f t="shared" si="39"/>
        <v>#DIV/0!</v>
      </c>
      <c r="G187" s="60">
        <f t="shared" ref="G187:I187" si="43">SUM(G188:G190)</f>
        <v>0</v>
      </c>
      <c r="H187" s="68">
        <f t="shared" si="41"/>
        <v>0</v>
      </c>
      <c r="I187" s="60">
        <f t="shared" si="43"/>
        <v>0</v>
      </c>
      <c r="J187" s="68">
        <f>SUM(J188:J190)</f>
        <v>0</v>
      </c>
      <c r="K187" s="60">
        <f t="shared" ref="K187" si="44">SUM(K188:K190)</f>
        <v>0</v>
      </c>
      <c r="L187" s="68">
        <f>SUM(L188:L190)</f>
        <v>0</v>
      </c>
      <c r="M187" s="93"/>
      <c r="N187" s="93"/>
      <c r="O187" s="93"/>
      <c r="P187" s="93"/>
      <c r="Q187" s="93"/>
      <c r="R187" s="93"/>
      <c r="S187" s="93"/>
      <c r="T187" s="93"/>
    </row>
    <row r="188" spans="1:20" x14ac:dyDescent="0.25">
      <c r="A188" s="29"/>
      <c r="B188" s="66"/>
      <c r="C188" s="66"/>
      <c r="D188" s="66"/>
      <c r="E188" s="70"/>
      <c r="F188" s="58"/>
      <c r="G188" s="70"/>
      <c r="H188" s="123"/>
      <c r="I188" s="70"/>
      <c r="J188" s="123"/>
      <c r="K188" s="70"/>
      <c r="L188" s="123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29"/>
      <c r="B189" s="65"/>
      <c r="C189" s="65"/>
      <c r="D189" s="66"/>
      <c r="E189" s="63"/>
      <c r="F189" s="58"/>
      <c r="G189" s="63"/>
      <c r="H189" s="123"/>
      <c r="I189" s="63"/>
      <c r="J189" s="123"/>
      <c r="K189" s="63"/>
      <c r="L189" s="123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29"/>
      <c r="B190" s="65"/>
      <c r="C190" s="65"/>
      <c r="D190" s="66"/>
      <c r="E190" s="63"/>
      <c r="F190" s="58"/>
      <c r="G190" s="63"/>
      <c r="H190" s="123"/>
      <c r="I190" s="63"/>
      <c r="J190" s="123"/>
      <c r="K190" s="63"/>
      <c r="L190" s="123"/>
      <c r="M190" s="4"/>
      <c r="N190" s="4"/>
      <c r="O190" s="4"/>
      <c r="P190" s="4"/>
      <c r="Q190" s="4"/>
      <c r="R190" s="4"/>
      <c r="S190" s="4"/>
      <c r="T190" s="4"/>
    </row>
    <row r="191" spans="1:20" s="10" customFormat="1" ht="24" x14ac:dyDescent="0.25">
      <c r="A191" s="28" t="s">
        <v>51</v>
      </c>
      <c r="B191" s="60">
        <f t="shared" ref="B191" si="45">SUM(B192:B205)</f>
        <v>16.3</v>
      </c>
      <c r="C191" s="60">
        <f t="shared" ref="C191:E191" si="46">SUM(C192:C205)</f>
        <v>16.3</v>
      </c>
      <c r="D191" s="66">
        <f t="shared" si="38"/>
        <v>100</v>
      </c>
      <c r="E191" s="60">
        <f t="shared" si="46"/>
        <v>16.3</v>
      </c>
      <c r="F191" s="58">
        <f t="shared" si="39"/>
        <v>100</v>
      </c>
      <c r="G191" s="60">
        <f t="shared" ref="G191:I191" si="47">SUM(G192:G205)</f>
        <v>16.3</v>
      </c>
      <c r="H191" s="123">
        <f t="shared" si="17"/>
        <v>100</v>
      </c>
      <c r="I191" s="60">
        <f t="shared" si="47"/>
        <v>16.3</v>
      </c>
      <c r="J191" s="123">
        <f t="shared" ref="J188:J208" si="48">ROUND(I191/G191*100,1)</f>
        <v>100</v>
      </c>
      <c r="K191" s="60">
        <f t="shared" ref="K191" si="49">SUM(K192:K205)</f>
        <v>16.3</v>
      </c>
      <c r="L191" s="123">
        <f t="shared" ref="L188:L208" si="50">ROUND(K191/I191*100,1)</f>
        <v>100</v>
      </c>
      <c r="M191" s="11"/>
      <c r="N191" s="11"/>
      <c r="O191" s="11"/>
      <c r="P191" s="11"/>
      <c r="Q191" s="11"/>
      <c r="R191" s="11"/>
      <c r="S191" s="11"/>
      <c r="T191" s="11"/>
    </row>
    <row r="192" spans="1:20" x14ac:dyDescent="0.25">
      <c r="A192" s="83"/>
      <c r="B192" s="58"/>
      <c r="C192" s="58"/>
      <c r="D192" s="66"/>
      <c r="E192" s="69"/>
      <c r="F192" s="58"/>
      <c r="G192" s="69"/>
      <c r="H192" s="123"/>
      <c r="I192" s="69"/>
      <c r="J192" s="123"/>
      <c r="K192" s="69"/>
      <c r="L192" s="123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83"/>
      <c r="B193" s="58"/>
      <c r="C193" s="58"/>
      <c r="D193" s="66"/>
      <c r="E193" s="69"/>
      <c r="F193" s="58"/>
      <c r="G193" s="69"/>
      <c r="H193" s="123"/>
      <c r="I193" s="69"/>
      <c r="J193" s="123"/>
      <c r="K193" s="69"/>
      <c r="L193" s="123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83"/>
      <c r="B194" s="58"/>
      <c r="C194" s="58"/>
      <c r="D194" s="66"/>
      <c r="E194" s="69"/>
      <c r="F194" s="58"/>
      <c r="G194" s="69"/>
      <c r="H194" s="123"/>
      <c r="I194" s="69"/>
      <c r="J194" s="123"/>
      <c r="K194" s="69"/>
      <c r="L194" s="123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83"/>
      <c r="B195" s="58"/>
      <c r="C195" s="58"/>
      <c r="D195" s="66"/>
      <c r="E195" s="69"/>
      <c r="F195" s="58"/>
      <c r="G195" s="69"/>
      <c r="H195" s="123"/>
      <c r="I195" s="69"/>
      <c r="J195" s="123"/>
      <c r="K195" s="69"/>
      <c r="L195" s="123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83"/>
      <c r="B196" s="58"/>
      <c r="C196" s="58"/>
      <c r="D196" s="66"/>
      <c r="E196" s="69"/>
      <c r="F196" s="58"/>
      <c r="G196" s="69"/>
      <c r="H196" s="123"/>
      <c r="I196" s="69"/>
      <c r="J196" s="123"/>
      <c r="K196" s="69"/>
      <c r="L196" s="123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83"/>
      <c r="B197" s="58"/>
      <c r="C197" s="58"/>
      <c r="D197" s="66"/>
      <c r="E197" s="69"/>
      <c r="F197" s="58"/>
      <c r="G197" s="69"/>
      <c r="H197" s="123"/>
      <c r="I197" s="69"/>
      <c r="J197" s="123"/>
      <c r="K197" s="69"/>
      <c r="L197" s="123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83"/>
      <c r="B198" s="58"/>
      <c r="C198" s="58"/>
      <c r="D198" s="66"/>
      <c r="E198" s="69"/>
      <c r="F198" s="58"/>
      <c r="G198" s="69"/>
      <c r="H198" s="123"/>
      <c r="I198" s="69"/>
      <c r="J198" s="123"/>
      <c r="K198" s="69"/>
      <c r="L198" s="123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83"/>
      <c r="B199" s="58"/>
      <c r="C199" s="58"/>
      <c r="D199" s="66"/>
      <c r="E199" s="69"/>
      <c r="F199" s="58"/>
      <c r="G199" s="69"/>
      <c r="H199" s="123"/>
      <c r="I199" s="69"/>
      <c r="J199" s="123"/>
      <c r="K199" s="69"/>
      <c r="L199" s="123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83" t="str">
        <f>'фонд начисленной заработной пла'!A200</f>
        <v>МКУК "Саморядовский ЦСДК"</v>
      </c>
      <c r="B200" s="58">
        <v>7.3</v>
      </c>
      <c r="C200" s="58">
        <v>7.3</v>
      </c>
      <c r="D200" s="66">
        <f t="shared" si="38"/>
        <v>100</v>
      </c>
      <c r="E200" s="69">
        <v>7.3</v>
      </c>
      <c r="F200" s="58">
        <f t="shared" si="39"/>
        <v>100</v>
      </c>
      <c r="G200" s="69">
        <v>7.3</v>
      </c>
      <c r="H200" s="123">
        <f t="shared" si="17"/>
        <v>100</v>
      </c>
      <c r="I200" s="69">
        <v>7.3</v>
      </c>
      <c r="J200" s="123">
        <f t="shared" si="48"/>
        <v>100</v>
      </c>
      <c r="K200" s="69">
        <v>7.3</v>
      </c>
      <c r="L200" s="123">
        <f t="shared" si="50"/>
        <v>100</v>
      </c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83"/>
      <c r="B201" s="58"/>
      <c r="C201" s="58"/>
      <c r="D201" s="66"/>
      <c r="E201" s="69"/>
      <c r="F201" s="58"/>
      <c r="G201" s="69"/>
      <c r="H201" s="123"/>
      <c r="I201" s="69"/>
      <c r="J201" s="123"/>
      <c r="K201" s="69"/>
      <c r="L201" s="123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83"/>
      <c r="B202" s="58"/>
      <c r="C202" s="58"/>
      <c r="D202" s="66"/>
      <c r="E202" s="69"/>
      <c r="F202" s="58"/>
      <c r="G202" s="69"/>
      <c r="H202" s="123"/>
      <c r="I202" s="69"/>
      <c r="J202" s="123"/>
      <c r="K202" s="69"/>
      <c r="L202" s="123"/>
      <c r="M202" s="4"/>
      <c r="N202" s="4"/>
      <c r="O202" s="4"/>
      <c r="P202" s="4"/>
      <c r="Q202" s="4"/>
      <c r="R202" s="4"/>
      <c r="S202" s="4"/>
      <c r="T202" s="4"/>
    </row>
    <row r="203" spans="1:20" ht="15.75" customHeight="1" x14ac:dyDescent="0.25">
      <c r="A203" s="83"/>
      <c r="B203" s="58"/>
      <c r="C203" s="58"/>
      <c r="D203" s="66"/>
      <c r="E203" s="69"/>
      <c r="F203" s="58"/>
      <c r="G203" s="69"/>
      <c r="H203" s="123"/>
      <c r="I203" s="69"/>
      <c r="J203" s="123"/>
      <c r="K203" s="69"/>
      <c r="L203" s="123"/>
      <c r="M203" s="4"/>
      <c r="N203" s="4"/>
      <c r="O203" s="4"/>
      <c r="P203" s="4"/>
      <c r="Q203" s="4"/>
      <c r="R203" s="4"/>
      <c r="S203" s="4"/>
      <c r="T203" s="4"/>
    </row>
    <row r="204" spans="1:20" ht="24.75" customHeight="1" x14ac:dyDescent="0.25">
      <c r="A204" s="83"/>
      <c r="B204" s="58"/>
      <c r="C204" s="58"/>
      <c r="D204" s="66"/>
      <c r="E204" s="69"/>
      <c r="F204" s="58"/>
      <c r="G204" s="69"/>
      <c r="H204" s="123"/>
      <c r="I204" s="69"/>
      <c r="J204" s="123"/>
      <c r="K204" s="69"/>
      <c r="L204" s="123"/>
      <c r="M204" s="4"/>
      <c r="N204" s="4"/>
      <c r="O204" s="4"/>
      <c r="P204" s="4"/>
      <c r="Q204" s="4"/>
      <c r="R204" s="4"/>
      <c r="S204" s="4"/>
      <c r="T204" s="4"/>
    </row>
    <row r="205" spans="1:20" ht="35.25" customHeight="1" x14ac:dyDescent="0.25">
      <c r="A205" s="83" t="str">
        <f>'фонд начисленной заработной пла'!A205</f>
        <v>ОБУК Курской области Дом народного творчества "Филиал "Саморядовский Дом ремёсел"</v>
      </c>
      <c r="B205" s="58">
        <v>9</v>
      </c>
      <c r="C205" s="58">
        <v>9</v>
      </c>
      <c r="D205" s="66">
        <f t="shared" si="38"/>
        <v>100</v>
      </c>
      <c r="E205" s="69">
        <v>9</v>
      </c>
      <c r="F205" s="58">
        <f t="shared" si="39"/>
        <v>100</v>
      </c>
      <c r="G205" s="69">
        <v>9</v>
      </c>
      <c r="H205" s="123">
        <f t="shared" si="17"/>
        <v>100</v>
      </c>
      <c r="I205" s="69">
        <v>9</v>
      </c>
      <c r="J205" s="123">
        <f t="shared" si="48"/>
        <v>100</v>
      </c>
      <c r="K205" s="69">
        <v>9</v>
      </c>
      <c r="L205" s="123">
        <f t="shared" si="50"/>
        <v>100</v>
      </c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84"/>
      <c r="B206" s="65"/>
      <c r="C206" s="65"/>
      <c r="D206" s="66"/>
      <c r="E206" s="63"/>
      <c r="F206" s="58"/>
      <c r="G206" s="63"/>
      <c r="H206" s="123"/>
      <c r="I206" s="63"/>
      <c r="J206" s="123"/>
      <c r="K206" s="63"/>
      <c r="L206" s="123"/>
      <c r="M206" s="4"/>
      <c r="N206" s="4"/>
      <c r="O206" s="4"/>
      <c r="P206" s="4"/>
      <c r="Q206" s="4"/>
      <c r="R206" s="4"/>
      <c r="S206" s="4"/>
      <c r="T206" s="4"/>
    </row>
    <row r="207" spans="1:20" s="10" customFormat="1" x14ac:dyDescent="0.25">
      <c r="A207" s="27"/>
      <c r="B207" s="64"/>
      <c r="C207" s="64"/>
      <c r="D207" s="66"/>
      <c r="E207" s="64"/>
      <c r="F207" s="58"/>
      <c r="G207" s="64"/>
      <c r="H207" s="123"/>
      <c r="I207" s="64"/>
      <c r="J207" s="123"/>
      <c r="K207" s="64"/>
      <c r="L207" s="123"/>
      <c r="M207" s="11"/>
      <c r="N207" s="11"/>
      <c r="O207" s="11"/>
      <c r="P207" s="11"/>
      <c r="Q207" s="11"/>
      <c r="R207" s="11"/>
      <c r="S207" s="11"/>
      <c r="T207" s="11"/>
    </row>
    <row r="208" spans="1:20" s="10" customFormat="1" x14ac:dyDescent="0.25">
      <c r="A208" s="30"/>
      <c r="B208" s="104"/>
      <c r="C208" s="104"/>
      <c r="D208" s="66" t="e">
        <f t="shared" si="38"/>
        <v>#DIV/0!</v>
      </c>
      <c r="E208" s="104"/>
      <c r="F208" s="58" t="e">
        <f t="shared" si="39"/>
        <v>#DIV/0!</v>
      </c>
      <c r="G208" s="104"/>
      <c r="H208" s="123" t="e">
        <f t="shared" si="17"/>
        <v>#DIV/0!</v>
      </c>
      <c r="I208" s="104"/>
      <c r="J208" s="123" t="e">
        <f t="shared" si="48"/>
        <v>#DIV/0!</v>
      </c>
      <c r="K208" s="104"/>
      <c r="L208" s="123" t="e">
        <f t="shared" si="50"/>
        <v>#DIV/0!</v>
      </c>
      <c r="M208" s="11"/>
      <c r="N208" s="11"/>
      <c r="O208" s="11"/>
      <c r="P208" s="11"/>
      <c r="Q208" s="11"/>
      <c r="R208" s="11"/>
      <c r="S208" s="11"/>
      <c r="T208" s="11"/>
    </row>
    <row r="209" spans="1:20" s="10" customFormat="1" ht="25.5" x14ac:dyDescent="0.25">
      <c r="A209" s="31" t="s">
        <v>62</v>
      </c>
      <c r="B209" s="71"/>
      <c r="C209" s="71"/>
      <c r="D209" s="71"/>
      <c r="E209" s="71"/>
      <c r="F209" s="71"/>
      <c r="G209" s="71"/>
      <c r="H209" s="72"/>
      <c r="I209" s="71"/>
      <c r="J209" s="72"/>
      <c r="K209" s="71"/>
      <c r="L209" s="72"/>
      <c r="M209" s="11"/>
      <c r="N209" s="11"/>
      <c r="O209" s="11"/>
      <c r="P209" s="11"/>
      <c r="Q209" s="11"/>
      <c r="R209" s="11"/>
      <c r="S209" s="11"/>
      <c r="T209" s="11"/>
    </row>
    <row r="210" spans="1:20" s="10" customFormat="1" ht="24" customHeight="1" x14ac:dyDescent="0.25">
      <c r="A210" s="31" t="s">
        <v>73</v>
      </c>
      <c r="B210" s="65">
        <f>SUM(B211:B217)</f>
        <v>519</v>
      </c>
      <c r="C210" s="65"/>
      <c r="D210" s="66"/>
      <c r="E210" s="65"/>
      <c r="F210" s="58"/>
      <c r="G210" s="65"/>
      <c r="H210" s="123"/>
      <c r="I210" s="65"/>
      <c r="J210" s="123"/>
      <c r="K210" s="65"/>
      <c r="L210" s="123"/>
      <c r="M210" s="11"/>
      <c r="N210" s="11"/>
      <c r="O210" s="11"/>
      <c r="P210" s="11"/>
      <c r="Q210" s="11"/>
      <c r="R210" s="11"/>
      <c r="S210" s="11"/>
      <c r="T210" s="11"/>
    </row>
    <row r="211" spans="1:20" ht="11.25" customHeight="1" x14ac:dyDescent="0.25">
      <c r="A211" s="18"/>
      <c r="B211" s="67"/>
      <c r="C211" s="67"/>
      <c r="D211" s="66"/>
      <c r="E211" s="67"/>
      <c r="F211" s="58"/>
      <c r="G211" s="73"/>
      <c r="H211" s="123"/>
      <c r="I211" s="73"/>
      <c r="J211" s="123"/>
      <c r="K211" s="73"/>
      <c r="L211" s="123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18"/>
      <c r="B212" s="67"/>
      <c r="C212" s="67"/>
      <c r="D212" s="66"/>
      <c r="E212" s="67"/>
      <c r="F212" s="58"/>
      <c r="G212" s="73"/>
      <c r="H212" s="123"/>
      <c r="I212" s="73"/>
      <c r="J212" s="123"/>
      <c r="K212" s="73"/>
      <c r="L212" s="123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18"/>
      <c r="B213" s="67"/>
      <c r="C213" s="67"/>
      <c r="D213" s="66"/>
      <c r="E213" s="67"/>
      <c r="F213" s="58"/>
      <c r="G213" s="73"/>
      <c r="H213" s="123"/>
      <c r="I213" s="73"/>
      <c r="J213" s="123"/>
      <c r="K213" s="73"/>
      <c r="L213" s="123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18"/>
      <c r="B214" s="67"/>
      <c r="C214" s="67"/>
      <c r="D214" s="66"/>
      <c r="E214" s="67"/>
      <c r="F214" s="58"/>
      <c r="G214" s="73"/>
      <c r="H214" s="123"/>
      <c r="I214" s="73"/>
      <c r="J214" s="123"/>
      <c r="K214" s="73"/>
      <c r="L214" s="123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18"/>
      <c r="B215" s="67"/>
      <c r="C215" s="67"/>
      <c r="D215" s="66"/>
      <c r="E215" s="67"/>
      <c r="F215" s="58"/>
      <c r="G215" s="73"/>
      <c r="H215" s="123"/>
      <c r="I215" s="73"/>
      <c r="J215" s="123"/>
      <c r="K215" s="73"/>
      <c r="L215" s="123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18" t="str">
        <f>'фонд начисленной заработной пла'!A216</f>
        <v>Саморядовский сельсовет</v>
      </c>
      <c r="B216" s="67">
        <v>519</v>
      </c>
      <c r="C216" s="67">
        <v>515</v>
      </c>
      <c r="D216" s="66">
        <f t="shared" ref="D211:D217" si="51">ROUND(C216/B216*100,1)</f>
        <v>99.2</v>
      </c>
      <c r="E216" s="67">
        <v>515</v>
      </c>
      <c r="F216" s="58">
        <f t="shared" si="39"/>
        <v>100</v>
      </c>
      <c r="G216" s="73">
        <v>515</v>
      </c>
      <c r="H216" s="123">
        <f t="shared" si="17"/>
        <v>100</v>
      </c>
      <c r="I216" s="73">
        <v>515</v>
      </c>
      <c r="J216" s="123">
        <f t="shared" ref="J211:J217" si="52">ROUND(I216/G216*100,1)</f>
        <v>100</v>
      </c>
      <c r="K216" s="73">
        <v>515</v>
      </c>
      <c r="L216" s="123">
        <f t="shared" ref="L211:L217" si="53">ROUND(K216/I216*100,1)</f>
        <v>100</v>
      </c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86"/>
      <c r="B217" s="218"/>
      <c r="C217" s="218"/>
      <c r="D217" s="74"/>
      <c r="E217" s="218"/>
      <c r="F217" s="126"/>
      <c r="G217" s="95"/>
      <c r="H217" s="127"/>
      <c r="I217" s="95"/>
      <c r="J217" s="127"/>
      <c r="K217" s="95"/>
      <c r="L217" s="127"/>
      <c r="M217" s="4"/>
      <c r="N217" s="4"/>
      <c r="O217" s="223"/>
      <c r="P217" s="4"/>
      <c r="Q217" s="4"/>
      <c r="R217" s="4"/>
      <c r="S217" s="4"/>
      <c r="T217" s="4"/>
    </row>
    <row r="218" spans="1:20" ht="81" customHeight="1" x14ac:dyDescent="0.25">
      <c r="A218" s="239" t="s">
        <v>81</v>
      </c>
      <c r="B218" s="239"/>
      <c r="C218" s="239"/>
      <c r="D218" s="239"/>
      <c r="E218" s="239"/>
      <c r="F218" s="239"/>
      <c r="G218" s="239"/>
      <c r="H218" s="12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239"/>
      <c r="B219" s="239"/>
      <c r="C219" s="239"/>
      <c r="D219" s="239"/>
      <c r="E219" s="239"/>
      <c r="F219" s="239"/>
      <c r="G219" s="239"/>
      <c r="H219" s="9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4"/>
      <c r="B220" s="9"/>
      <c r="C220" s="9"/>
      <c r="D220" s="9"/>
      <c r="E220" s="102"/>
      <c r="F220" s="9"/>
      <c r="G220" s="102"/>
      <c r="H220" s="9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4"/>
      <c r="B221" s="9"/>
      <c r="C221" s="9"/>
      <c r="D221" s="9"/>
      <c r="E221" s="102"/>
      <c r="F221" s="9"/>
      <c r="G221" s="102"/>
      <c r="H221" s="9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4"/>
      <c r="B222" s="9"/>
      <c r="C222" s="9"/>
      <c r="D222" s="9"/>
      <c r="E222" s="102"/>
      <c r="F222" s="9"/>
      <c r="G222" s="102"/>
      <c r="H222" s="9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4"/>
      <c r="B223" s="9"/>
      <c r="C223" s="9"/>
      <c r="D223" s="9"/>
      <c r="E223" s="102"/>
      <c r="F223" s="9"/>
      <c r="G223" s="102"/>
      <c r="H223" s="9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4"/>
      <c r="B224" s="9"/>
      <c r="C224" s="9"/>
      <c r="D224" s="9"/>
      <c r="E224" s="102"/>
      <c r="F224" s="9"/>
      <c r="G224" s="102"/>
      <c r="H224" s="9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4"/>
      <c r="B225" s="9"/>
      <c r="C225" s="9"/>
      <c r="D225" s="9"/>
      <c r="E225" s="102"/>
      <c r="F225" s="9"/>
      <c r="G225" s="102"/>
      <c r="H225" s="9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4"/>
      <c r="B226" s="9"/>
      <c r="C226" s="9"/>
      <c r="D226" s="9"/>
      <c r="E226" s="102"/>
      <c r="F226" s="9"/>
      <c r="G226" s="102"/>
      <c r="H226" s="9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4"/>
      <c r="B227" s="9"/>
      <c r="C227" s="9"/>
      <c r="D227" s="9"/>
      <c r="E227" s="102"/>
      <c r="F227" s="9"/>
      <c r="G227" s="102"/>
      <c r="H227" s="9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4"/>
      <c r="B228" s="9"/>
      <c r="C228" s="9"/>
      <c r="D228" s="9"/>
      <c r="E228" s="102"/>
      <c r="F228" s="9"/>
      <c r="G228" s="102"/>
      <c r="H228" s="9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4"/>
      <c r="B229" s="9"/>
      <c r="C229" s="9"/>
      <c r="D229" s="9"/>
      <c r="E229" s="102"/>
      <c r="F229" s="9"/>
      <c r="G229" s="102"/>
      <c r="H229" s="9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4"/>
      <c r="B230" s="9"/>
      <c r="C230" s="9"/>
      <c r="D230" s="9"/>
      <c r="E230" s="102"/>
      <c r="F230" s="9"/>
      <c r="G230" s="102"/>
      <c r="H230" s="9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4"/>
      <c r="B231" s="9"/>
      <c r="C231" s="9"/>
      <c r="D231" s="9"/>
      <c r="E231" s="102"/>
      <c r="F231" s="9"/>
      <c r="G231" s="102"/>
      <c r="H231" s="9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4"/>
      <c r="B232" s="9"/>
      <c r="C232" s="9"/>
      <c r="D232" s="9"/>
      <c r="E232" s="102"/>
      <c r="F232" s="9"/>
      <c r="G232" s="102"/>
      <c r="H232" s="9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4"/>
      <c r="B233" s="9"/>
      <c r="C233" s="9"/>
      <c r="D233" s="9"/>
      <c r="E233" s="102"/>
      <c r="F233" s="9"/>
      <c r="G233" s="102"/>
      <c r="H233" s="9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4"/>
      <c r="B234" s="9"/>
      <c r="C234" s="9"/>
      <c r="D234" s="9"/>
      <c r="E234" s="102"/>
      <c r="F234" s="9"/>
      <c r="G234" s="102"/>
      <c r="H234" s="9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4"/>
      <c r="B235" s="9"/>
      <c r="C235" s="9"/>
      <c r="D235" s="9"/>
      <c r="E235" s="102"/>
      <c r="F235" s="9"/>
      <c r="G235" s="102"/>
      <c r="H235" s="9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4"/>
      <c r="B236" s="9"/>
      <c r="C236" s="9"/>
      <c r="D236" s="9"/>
      <c r="E236" s="102"/>
      <c r="F236" s="9"/>
      <c r="G236" s="102"/>
      <c r="H236" s="9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4"/>
      <c r="B237" s="9"/>
      <c r="C237" s="9"/>
      <c r="D237" s="9"/>
      <c r="E237" s="102"/>
      <c r="F237" s="9"/>
      <c r="G237" s="102"/>
      <c r="H237" s="9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4"/>
      <c r="B238" s="9"/>
      <c r="C238" s="9"/>
      <c r="D238" s="9"/>
      <c r="E238" s="102"/>
      <c r="F238" s="9"/>
      <c r="G238" s="102"/>
      <c r="H238" s="9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4"/>
      <c r="B239" s="9"/>
      <c r="C239" s="9"/>
      <c r="D239" s="9"/>
      <c r="E239" s="102"/>
      <c r="F239" s="9"/>
      <c r="G239" s="102"/>
      <c r="H239" s="9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4"/>
      <c r="B240" s="9"/>
      <c r="C240" s="9"/>
      <c r="D240" s="9"/>
      <c r="E240" s="102"/>
      <c r="F240" s="9"/>
      <c r="G240" s="102"/>
      <c r="H240" s="9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4"/>
      <c r="B241" s="9"/>
      <c r="C241" s="9"/>
      <c r="D241" s="9"/>
      <c r="E241" s="102"/>
      <c r="F241" s="9"/>
      <c r="G241" s="102"/>
      <c r="H241" s="9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4"/>
      <c r="B242" s="9"/>
      <c r="C242" s="9"/>
      <c r="D242" s="9"/>
      <c r="E242" s="102"/>
      <c r="F242" s="9"/>
      <c r="G242" s="102"/>
      <c r="H242" s="9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4"/>
      <c r="B243" s="9"/>
      <c r="C243" s="9"/>
      <c r="D243" s="9"/>
      <c r="E243" s="102"/>
      <c r="F243" s="9"/>
      <c r="G243" s="102"/>
      <c r="H243" s="9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4"/>
      <c r="B244" s="9"/>
      <c r="C244" s="9"/>
      <c r="D244" s="9"/>
      <c r="E244" s="102"/>
      <c r="F244" s="9"/>
      <c r="G244" s="102"/>
      <c r="H244" s="9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4"/>
      <c r="B245" s="9"/>
      <c r="C245" s="9"/>
      <c r="D245" s="9"/>
      <c r="E245" s="102"/>
      <c r="F245" s="9"/>
      <c r="G245" s="102"/>
      <c r="H245" s="9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4"/>
      <c r="B246" s="9"/>
      <c r="C246" s="9"/>
      <c r="D246" s="9"/>
      <c r="E246" s="102"/>
      <c r="F246" s="9"/>
      <c r="G246" s="102"/>
      <c r="H246" s="9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4"/>
      <c r="B247" s="9"/>
      <c r="C247" s="9"/>
      <c r="D247" s="9"/>
      <c r="E247" s="102"/>
      <c r="F247" s="9"/>
      <c r="G247" s="102"/>
      <c r="H247" s="9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4"/>
      <c r="B248" s="9"/>
      <c r="C248" s="9"/>
      <c r="D248" s="9"/>
      <c r="E248" s="102"/>
      <c r="F248" s="9"/>
      <c r="G248" s="102"/>
      <c r="H248" s="9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4"/>
      <c r="B249" s="9"/>
      <c r="C249" s="9"/>
      <c r="D249" s="9"/>
      <c r="E249" s="102"/>
      <c r="F249" s="9"/>
      <c r="G249" s="102"/>
      <c r="H249" s="9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4"/>
      <c r="B250" s="9"/>
      <c r="C250" s="9"/>
      <c r="D250" s="9"/>
      <c r="E250" s="102"/>
      <c r="F250" s="9"/>
      <c r="G250" s="102"/>
      <c r="H250" s="9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4"/>
      <c r="B251" s="9"/>
      <c r="C251" s="9"/>
      <c r="D251" s="9"/>
      <c r="E251" s="102"/>
      <c r="F251" s="9"/>
      <c r="G251" s="102"/>
      <c r="H251" s="9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4"/>
      <c r="B252" s="9"/>
      <c r="C252" s="9"/>
      <c r="D252" s="9"/>
      <c r="E252" s="102"/>
      <c r="F252" s="9"/>
      <c r="G252" s="102"/>
      <c r="H252" s="9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4"/>
      <c r="B253" s="9"/>
      <c r="C253" s="9"/>
      <c r="D253" s="9"/>
      <c r="E253" s="102"/>
      <c r="F253" s="9"/>
      <c r="G253" s="102"/>
      <c r="H253" s="9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4"/>
      <c r="B254" s="9"/>
      <c r="C254" s="9"/>
      <c r="D254" s="9"/>
      <c r="E254" s="102"/>
      <c r="F254" s="9"/>
      <c r="G254" s="102"/>
      <c r="H254" s="9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4"/>
      <c r="B255" s="9"/>
      <c r="C255" s="9"/>
      <c r="D255" s="9"/>
      <c r="E255" s="102"/>
      <c r="F255" s="9"/>
      <c r="G255" s="102"/>
      <c r="H255" s="9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4"/>
      <c r="B256" s="9"/>
      <c r="C256" s="9"/>
      <c r="D256" s="9"/>
      <c r="E256" s="102"/>
      <c r="F256" s="9"/>
      <c r="G256" s="102"/>
      <c r="H256" s="9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4"/>
      <c r="B257" s="9"/>
      <c r="C257" s="9"/>
      <c r="D257" s="9"/>
      <c r="E257" s="102"/>
      <c r="F257" s="9"/>
      <c r="G257" s="102"/>
      <c r="H257" s="9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4"/>
      <c r="B258" s="9"/>
      <c r="C258" s="9"/>
      <c r="D258" s="9"/>
      <c r="E258" s="102"/>
      <c r="F258" s="9"/>
      <c r="G258" s="102"/>
      <c r="H258" s="9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4"/>
      <c r="B259" s="9"/>
      <c r="C259" s="9"/>
      <c r="D259" s="9"/>
      <c r="E259" s="102"/>
      <c r="F259" s="9"/>
      <c r="G259" s="102"/>
      <c r="H259" s="9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4"/>
      <c r="B260" s="9"/>
      <c r="C260" s="9"/>
      <c r="D260" s="9"/>
      <c r="E260" s="102"/>
      <c r="F260" s="9"/>
      <c r="G260" s="102"/>
      <c r="H260" s="9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4"/>
      <c r="B261" s="9"/>
      <c r="C261" s="9"/>
      <c r="D261" s="9"/>
      <c r="E261" s="102"/>
      <c r="F261" s="9"/>
      <c r="G261" s="102"/>
      <c r="H261" s="9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4"/>
      <c r="B262" s="9"/>
      <c r="C262" s="9"/>
      <c r="D262" s="9"/>
      <c r="E262" s="102"/>
      <c r="F262" s="9"/>
      <c r="G262" s="102"/>
      <c r="H262" s="9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4"/>
      <c r="B263" s="9"/>
      <c r="C263" s="9"/>
      <c r="D263" s="9"/>
      <c r="E263" s="102"/>
      <c r="F263" s="9"/>
      <c r="G263" s="102"/>
      <c r="H263" s="9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4"/>
      <c r="B264" s="9"/>
      <c r="C264" s="9"/>
      <c r="D264" s="9"/>
      <c r="E264" s="102"/>
      <c r="F264" s="9"/>
      <c r="G264" s="102"/>
      <c r="H264" s="9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4"/>
      <c r="B265" s="9"/>
      <c r="C265" s="9"/>
      <c r="D265" s="9"/>
      <c r="E265" s="102"/>
      <c r="F265" s="9"/>
      <c r="G265" s="102"/>
      <c r="H265" s="9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4"/>
      <c r="B266" s="9"/>
      <c r="C266" s="9"/>
      <c r="D266" s="9"/>
      <c r="E266" s="102"/>
      <c r="F266" s="9"/>
      <c r="G266" s="102"/>
      <c r="H266" s="9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4"/>
      <c r="B267" s="9"/>
      <c r="C267" s="9"/>
      <c r="D267" s="9"/>
      <c r="E267" s="102"/>
      <c r="F267" s="9"/>
      <c r="G267" s="102"/>
      <c r="H267" s="9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4"/>
      <c r="B268" s="9"/>
      <c r="C268" s="9"/>
      <c r="D268" s="9"/>
      <c r="E268" s="102"/>
      <c r="F268" s="9"/>
      <c r="G268" s="102"/>
      <c r="H268" s="9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4"/>
      <c r="B269" s="9"/>
      <c r="C269" s="9"/>
      <c r="D269" s="9"/>
      <c r="E269" s="102"/>
      <c r="F269" s="9"/>
      <c r="G269" s="102"/>
      <c r="H269" s="9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4"/>
      <c r="B270" s="9"/>
      <c r="C270" s="9"/>
      <c r="D270" s="9"/>
      <c r="E270" s="102"/>
      <c r="F270" s="9"/>
      <c r="G270" s="102"/>
      <c r="H270" s="9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4"/>
      <c r="B271" s="9"/>
      <c r="C271" s="9"/>
      <c r="D271" s="9"/>
      <c r="E271" s="102"/>
      <c r="F271" s="9"/>
      <c r="G271" s="102"/>
      <c r="H271" s="9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4"/>
      <c r="B272" s="9"/>
      <c r="C272" s="9"/>
      <c r="D272" s="9"/>
      <c r="E272" s="102"/>
      <c r="F272" s="9"/>
      <c r="G272" s="102"/>
      <c r="H272" s="9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4"/>
      <c r="B273" s="9"/>
      <c r="C273" s="9"/>
      <c r="D273" s="9"/>
      <c r="E273" s="102"/>
      <c r="F273" s="9"/>
      <c r="G273" s="102"/>
      <c r="H273" s="9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4"/>
      <c r="B274" s="9"/>
      <c r="C274" s="9"/>
      <c r="D274" s="9"/>
      <c r="E274" s="102"/>
      <c r="F274" s="9"/>
      <c r="G274" s="102"/>
      <c r="H274" s="9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4"/>
      <c r="B275" s="9"/>
      <c r="C275" s="9"/>
      <c r="D275" s="9"/>
      <c r="E275" s="102"/>
      <c r="F275" s="9"/>
      <c r="G275" s="102"/>
      <c r="H275" s="9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4"/>
      <c r="B276" s="9"/>
      <c r="C276" s="9"/>
      <c r="D276" s="9"/>
      <c r="E276" s="102"/>
      <c r="F276" s="9"/>
      <c r="G276" s="102"/>
      <c r="H276" s="9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4"/>
      <c r="B277" s="9"/>
      <c r="C277" s="9"/>
      <c r="D277" s="9"/>
      <c r="E277" s="102"/>
      <c r="F277" s="9"/>
      <c r="G277" s="102"/>
      <c r="H277" s="9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4"/>
      <c r="B278" s="9"/>
      <c r="C278" s="9"/>
      <c r="D278" s="9"/>
      <c r="E278" s="102"/>
      <c r="F278" s="9"/>
      <c r="G278" s="102"/>
      <c r="H278" s="9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4"/>
      <c r="B279" s="9"/>
      <c r="C279" s="9"/>
      <c r="D279" s="9"/>
      <c r="E279" s="102"/>
      <c r="F279" s="9"/>
      <c r="G279" s="102"/>
      <c r="H279" s="9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4"/>
      <c r="B280" s="9"/>
      <c r="C280" s="9"/>
      <c r="D280" s="9"/>
      <c r="E280" s="102"/>
      <c r="F280" s="9"/>
      <c r="G280" s="102"/>
      <c r="H280" s="9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4"/>
      <c r="B281" s="9"/>
      <c r="C281" s="9"/>
      <c r="D281" s="9"/>
      <c r="E281" s="102"/>
      <c r="F281" s="9"/>
      <c r="G281" s="102"/>
      <c r="H281" s="9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4"/>
      <c r="B282" s="9"/>
      <c r="C282" s="9"/>
      <c r="D282" s="9"/>
      <c r="E282" s="102"/>
      <c r="F282" s="9"/>
      <c r="G282" s="102"/>
      <c r="H282" s="9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4"/>
      <c r="B283" s="9"/>
      <c r="C283" s="9"/>
      <c r="D283" s="9"/>
      <c r="E283" s="102"/>
      <c r="F283" s="9"/>
      <c r="G283" s="102"/>
      <c r="H283" s="9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4"/>
      <c r="B284" s="9"/>
      <c r="C284" s="9"/>
      <c r="D284" s="9"/>
      <c r="E284" s="102"/>
      <c r="F284" s="9"/>
      <c r="G284" s="102"/>
      <c r="H284" s="9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4"/>
      <c r="B285" s="9"/>
      <c r="C285" s="9"/>
      <c r="D285" s="9"/>
      <c r="E285" s="102"/>
      <c r="F285" s="9"/>
      <c r="G285" s="102"/>
      <c r="H285" s="9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4"/>
      <c r="B286" s="9"/>
      <c r="C286" s="9"/>
      <c r="D286" s="9"/>
      <c r="E286" s="102"/>
      <c r="F286" s="9"/>
      <c r="G286" s="102"/>
      <c r="H286" s="9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4"/>
      <c r="B287" s="9"/>
      <c r="C287" s="9"/>
      <c r="D287" s="9"/>
      <c r="E287" s="102"/>
      <c r="F287" s="9"/>
      <c r="G287" s="102"/>
      <c r="H287" s="9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4"/>
      <c r="B288" s="9"/>
      <c r="C288" s="9"/>
      <c r="D288" s="9"/>
      <c r="E288" s="102"/>
      <c r="F288" s="9"/>
      <c r="G288" s="102"/>
      <c r="H288" s="9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4"/>
      <c r="B289" s="9"/>
      <c r="C289" s="9"/>
      <c r="D289" s="9"/>
      <c r="E289" s="102"/>
      <c r="F289" s="9"/>
      <c r="G289" s="102"/>
      <c r="H289" s="9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4"/>
      <c r="B290" s="9"/>
      <c r="C290" s="9"/>
      <c r="D290" s="9"/>
      <c r="E290" s="102"/>
      <c r="F290" s="9"/>
      <c r="G290" s="102"/>
      <c r="H290" s="9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4"/>
      <c r="B291" s="9"/>
      <c r="C291" s="9"/>
      <c r="D291" s="9"/>
      <c r="E291" s="102"/>
      <c r="F291" s="9"/>
      <c r="G291" s="102"/>
      <c r="H291" s="9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4"/>
      <c r="B292" s="9"/>
      <c r="C292" s="9"/>
      <c r="D292" s="9"/>
      <c r="E292" s="102"/>
      <c r="F292" s="9"/>
      <c r="G292" s="102"/>
      <c r="H292" s="9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4"/>
      <c r="B293" s="9"/>
      <c r="C293" s="9"/>
      <c r="D293" s="9"/>
      <c r="E293" s="102"/>
      <c r="F293" s="9"/>
      <c r="G293" s="102"/>
      <c r="H293" s="9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4"/>
      <c r="B294" s="9"/>
      <c r="C294" s="9"/>
      <c r="D294" s="9"/>
      <c r="E294" s="102"/>
      <c r="F294" s="9"/>
      <c r="G294" s="102"/>
      <c r="H294" s="9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4"/>
      <c r="B295" s="9"/>
      <c r="C295" s="9"/>
      <c r="D295" s="9"/>
      <c r="E295" s="102"/>
      <c r="F295" s="9"/>
      <c r="G295" s="102"/>
      <c r="H295" s="9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4"/>
      <c r="B296" s="9"/>
      <c r="C296" s="9"/>
      <c r="D296" s="9"/>
      <c r="E296" s="102"/>
      <c r="F296" s="9"/>
      <c r="G296" s="102"/>
      <c r="H296" s="9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4"/>
      <c r="B297" s="9"/>
      <c r="C297" s="9"/>
      <c r="D297" s="9"/>
      <c r="E297" s="102"/>
      <c r="F297" s="9"/>
      <c r="G297" s="102"/>
      <c r="H297" s="9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4"/>
      <c r="B298" s="9"/>
      <c r="C298" s="9"/>
      <c r="D298" s="9"/>
      <c r="E298" s="102"/>
      <c r="F298" s="9"/>
      <c r="G298" s="102"/>
      <c r="H298" s="9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4"/>
      <c r="B299" s="9"/>
      <c r="C299" s="9"/>
      <c r="D299" s="9"/>
      <c r="E299" s="102"/>
      <c r="F299" s="9"/>
      <c r="G299" s="102"/>
      <c r="H299" s="9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4"/>
      <c r="B300" s="9"/>
      <c r="C300" s="9"/>
      <c r="D300" s="9"/>
      <c r="E300" s="102"/>
      <c r="F300" s="9"/>
      <c r="G300" s="102"/>
      <c r="H300" s="9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4"/>
      <c r="B301" s="9"/>
      <c r="C301" s="9"/>
      <c r="D301" s="9"/>
      <c r="E301" s="102"/>
      <c r="F301" s="9"/>
      <c r="G301" s="102"/>
      <c r="H301" s="9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4"/>
      <c r="B302" s="9"/>
      <c r="C302" s="9"/>
      <c r="D302" s="9"/>
      <c r="E302" s="102"/>
      <c r="F302" s="9"/>
      <c r="G302" s="102"/>
      <c r="H302" s="9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4"/>
      <c r="B303" s="9"/>
      <c r="C303" s="9"/>
      <c r="D303" s="9"/>
      <c r="E303" s="102"/>
      <c r="F303" s="9"/>
      <c r="G303" s="102"/>
      <c r="H303" s="9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4"/>
      <c r="B304" s="9"/>
      <c r="C304" s="9"/>
      <c r="D304" s="9"/>
      <c r="E304" s="102"/>
      <c r="F304" s="9"/>
      <c r="G304" s="102"/>
      <c r="H304" s="9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4"/>
      <c r="B305" s="9"/>
      <c r="C305" s="9"/>
      <c r="D305" s="9"/>
      <c r="E305" s="102"/>
      <c r="F305" s="9"/>
      <c r="G305" s="102"/>
      <c r="H305" s="9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4"/>
      <c r="B306" s="9"/>
      <c r="C306" s="9"/>
      <c r="D306" s="9"/>
      <c r="E306" s="102"/>
      <c r="F306" s="9"/>
      <c r="G306" s="102"/>
      <c r="H306" s="9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4"/>
      <c r="B307" s="9"/>
      <c r="C307" s="9"/>
      <c r="D307" s="9"/>
      <c r="E307" s="102"/>
      <c r="F307" s="9"/>
      <c r="G307" s="102"/>
      <c r="H307" s="9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4"/>
      <c r="B308" s="9"/>
      <c r="C308" s="9"/>
      <c r="D308" s="9"/>
      <c r="E308" s="102"/>
      <c r="F308" s="9"/>
      <c r="G308" s="102"/>
      <c r="H308" s="9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4"/>
      <c r="B309" s="9"/>
      <c r="C309" s="9"/>
      <c r="D309" s="9"/>
      <c r="E309" s="102"/>
      <c r="F309" s="9"/>
      <c r="G309" s="102"/>
      <c r="H309" s="9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4"/>
      <c r="B310" s="9"/>
      <c r="C310" s="9"/>
      <c r="D310" s="9"/>
      <c r="E310" s="102"/>
      <c r="F310" s="9"/>
      <c r="G310" s="102"/>
      <c r="H310" s="9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4"/>
      <c r="B311" s="9"/>
      <c r="C311" s="9"/>
      <c r="D311" s="9"/>
      <c r="E311" s="102"/>
      <c r="F311" s="9"/>
      <c r="G311" s="102"/>
      <c r="H311" s="9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4"/>
      <c r="B312" s="9"/>
      <c r="C312" s="9"/>
      <c r="D312" s="9"/>
      <c r="E312" s="102"/>
      <c r="F312" s="9"/>
      <c r="G312" s="102"/>
      <c r="H312" s="9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4"/>
      <c r="B313" s="9"/>
      <c r="C313" s="9"/>
      <c r="D313" s="9"/>
      <c r="E313" s="102"/>
      <c r="F313" s="9"/>
      <c r="G313" s="102"/>
      <c r="H313" s="9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4"/>
      <c r="B314" s="9"/>
      <c r="C314" s="9"/>
      <c r="D314" s="9"/>
      <c r="E314" s="102"/>
      <c r="F314" s="9"/>
      <c r="G314" s="102"/>
      <c r="H314" s="9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4"/>
      <c r="B315" s="9"/>
      <c r="C315" s="9"/>
      <c r="D315" s="9"/>
      <c r="E315" s="102"/>
      <c r="F315" s="9"/>
      <c r="G315" s="102"/>
      <c r="H315" s="9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4"/>
      <c r="B316" s="9"/>
      <c r="C316" s="9"/>
      <c r="D316" s="9"/>
      <c r="E316" s="102"/>
      <c r="F316" s="9"/>
      <c r="G316" s="102"/>
      <c r="H316" s="9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4"/>
      <c r="B317" s="9"/>
      <c r="C317" s="9"/>
      <c r="D317" s="9"/>
      <c r="E317" s="102"/>
      <c r="F317" s="9"/>
      <c r="G317" s="102"/>
      <c r="H317" s="9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4"/>
      <c r="B318" s="9"/>
      <c r="C318" s="9"/>
      <c r="D318" s="9"/>
      <c r="E318" s="102"/>
      <c r="F318" s="9"/>
      <c r="G318" s="102"/>
      <c r="H318" s="9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4"/>
      <c r="B319" s="9"/>
      <c r="C319" s="9"/>
      <c r="D319" s="9"/>
      <c r="E319" s="102"/>
      <c r="F319" s="9"/>
      <c r="G319" s="102"/>
      <c r="H319" s="9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4"/>
      <c r="B320" s="9"/>
      <c r="C320" s="9"/>
      <c r="D320" s="9"/>
      <c r="E320" s="102"/>
      <c r="F320" s="9"/>
      <c r="G320" s="102"/>
      <c r="H320" s="9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4"/>
      <c r="B321" s="9"/>
      <c r="C321" s="9"/>
      <c r="D321" s="9"/>
      <c r="E321" s="102"/>
      <c r="F321" s="9"/>
      <c r="G321" s="102"/>
      <c r="H321" s="9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4"/>
      <c r="B322" s="9"/>
      <c r="C322" s="9"/>
      <c r="D322" s="9"/>
      <c r="E322" s="102"/>
      <c r="F322" s="9"/>
      <c r="G322" s="102"/>
      <c r="H322" s="9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4"/>
      <c r="B323" s="9"/>
      <c r="C323" s="9"/>
      <c r="D323" s="9"/>
      <c r="E323" s="102"/>
      <c r="F323" s="9"/>
      <c r="G323" s="102"/>
      <c r="H323" s="9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4"/>
      <c r="B324" s="9"/>
      <c r="C324" s="9"/>
      <c r="D324" s="9"/>
      <c r="E324" s="102"/>
      <c r="F324" s="9"/>
      <c r="G324" s="102"/>
      <c r="H324" s="9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4"/>
      <c r="B325" s="9"/>
      <c r="C325" s="9"/>
      <c r="D325" s="9"/>
      <c r="E325" s="102"/>
      <c r="F325" s="9"/>
      <c r="G325" s="102"/>
      <c r="H325" s="9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4"/>
      <c r="B326" s="9"/>
      <c r="C326" s="9"/>
      <c r="D326" s="9"/>
      <c r="E326" s="102"/>
      <c r="F326" s="9"/>
      <c r="G326" s="102"/>
      <c r="H326" s="9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4"/>
      <c r="B327" s="9"/>
      <c r="C327" s="9"/>
      <c r="D327" s="9"/>
      <c r="E327" s="102"/>
      <c r="F327" s="9"/>
      <c r="G327" s="102"/>
      <c r="H327" s="9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4"/>
      <c r="B328" s="9"/>
      <c r="C328" s="9"/>
      <c r="D328" s="9"/>
      <c r="E328" s="102"/>
      <c r="F328" s="9"/>
      <c r="G328" s="102"/>
      <c r="H328" s="9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4"/>
      <c r="B329" s="9"/>
      <c r="C329" s="9"/>
      <c r="D329" s="9"/>
      <c r="E329" s="102"/>
      <c r="F329" s="9"/>
      <c r="G329" s="102"/>
      <c r="H329" s="9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4"/>
      <c r="B330" s="9"/>
      <c r="C330" s="9"/>
      <c r="D330" s="9"/>
      <c r="E330" s="102"/>
      <c r="F330" s="9"/>
      <c r="G330" s="102"/>
      <c r="H330" s="9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4"/>
      <c r="B331" s="9"/>
      <c r="C331" s="9"/>
      <c r="D331" s="9"/>
      <c r="E331" s="102"/>
      <c r="F331" s="9"/>
      <c r="G331" s="102"/>
      <c r="H331" s="9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4"/>
      <c r="B332" s="9"/>
      <c r="C332" s="9"/>
      <c r="D332" s="9"/>
      <c r="E332" s="102"/>
      <c r="F332" s="9"/>
      <c r="G332" s="102"/>
      <c r="H332" s="9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4"/>
      <c r="B333" s="9"/>
      <c r="C333" s="9"/>
      <c r="D333" s="9"/>
      <c r="E333" s="102"/>
      <c r="F333" s="9"/>
      <c r="G333" s="102"/>
      <c r="H333" s="9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4"/>
      <c r="B334" s="9"/>
      <c r="C334" s="9"/>
      <c r="D334" s="9"/>
      <c r="E334" s="102"/>
      <c r="F334" s="9"/>
      <c r="G334" s="102"/>
      <c r="H334" s="9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4"/>
      <c r="B335" s="9"/>
      <c r="C335" s="9"/>
      <c r="D335" s="9"/>
      <c r="E335" s="102"/>
      <c r="F335" s="9"/>
      <c r="G335" s="102"/>
      <c r="H335" s="9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4"/>
      <c r="B336" s="9"/>
      <c r="C336" s="9"/>
      <c r="D336" s="9"/>
      <c r="E336" s="102"/>
      <c r="F336" s="9"/>
      <c r="G336" s="102"/>
      <c r="H336" s="9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4"/>
      <c r="B337" s="9"/>
      <c r="C337" s="9"/>
      <c r="D337" s="9"/>
      <c r="E337" s="102"/>
      <c r="F337" s="9"/>
      <c r="G337" s="102"/>
      <c r="H337" s="9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4"/>
      <c r="B338" s="9"/>
      <c r="C338" s="9"/>
      <c r="D338" s="9"/>
      <c r="E338" s="102"/>
      <c r="F338" s="9"/>
      <c r="G338" s="102"/>
      <c r="H338" s="9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4"/>
      <c r="B339" s="9"/>
      <c r="C339" s="9"/>
      <c r="D339" s="9"/>
      <c r="E339" s="102"/>
      <c r="F339" s="9"/>
      <c r="G339" s="102"/>
      <c r="H339" s="9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4"/>
      <c r="B340" s="9"/>
      <c r="C340" s="9"/>
      <c r="D340" s="9"/>
      <c r="E340" s="102"/>
      <c r="F340" s="9"/>
      <c r="G340" s="102"/>
      <c r="H340" s="9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4"/>
      <c r="B341" s="9"/>
      <c r="C341" s="9"/>
      <c r="D341" s="9"/>
      <c r="E341" s="102"/>
      <c r="F341" s="9"/>
      <c r="G341" s="102"/>
      <c r="H341" s="9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4"/>
      <c r="B342" s="9"/>
      <c r="C342" s="9"/>
      <c r="D342" s="9"/>
      <c r="E342" s="102"/>
      <c r="F342" s="9"/>
      <c r="G342" s="102"/>
      <c r="H342" s="9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4"/>
      <c r="B343" s="9"/>
      <c r="C343" s="9"/>
      <c r="D343" s="9"/>
      <c r="E343" s="102"/>
      <c r="F343" s="9"/>
      <c r="G343" s="102"/>
      <c r="H343" s="9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4"/>
      <c r="B344" s="9"/>
      <c r="C344" s="9"/>
      <c r="D344" s="9"/>
      <c r="E344" s="102"/>
      <c r="F344" s="9"/>
      <c r="G344" s="102"/>
      <c r="H344" s="9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4"/>
      <c r="B345" s="9"/>
      <c r="C345" s="9"/>
      <c r="D345" s="9"/>
      <c r="E345" s="102"/>
      <c r="F345" s="9"/>
      <c r="G345" s="102"/>
      <c r="H345" s="9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4"/>
      <c r="B346" s="9"/>
      <c r="C346" s="9"/>
      <c r="D346" s="9"/>
      <c r="E346" s="102"/>
      <c r="F346" s="9"/>
      <c r="G346" s="102"/>
      <c r="H346" s="9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4"/>
      <c r="B347" s="9"/>
      <c r="C347" s="9"/>
      <c r="D347" s="9"/>
      <c r="E347" s="102"/>
      <c r="F347" s="9"/>
      <c r="G347" s="102"/>
      <c r="H347" s="9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4"/>
      <c r="B348" s="9"/>
      <c r="C348" s="9"/>
      <c r="D348" s="9"/>
      <c r="E348" s="102"/>
      <c r="F348" s="9"/>
      <c r="G348" s="102"/>
      <c r="H348" s="9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4"/>
      <c r="B349" s="9"/>
      <c r="C349" s="9"/>
      <c r="D349" s="9"/>
      <c r="E349" s="102"/>
      <c r="F349" s="9"/>
      <c r="G349" s="102"/>
      <c r="H349" s="9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4"/>
      <c r="B350" s="9"/>
      <c r="C350" s="9"/>
      <c r="D350" s="9"/>
      <c r="E350" s="102"/>
      <c r="F350" s="9"/>
      <c r="G350" s="102"/>
      <c r="H350" s="9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4"/>
      <c r="B351" s="9"/>
      <c r="C351" s="9"/>
      <c r="D351" s="9"/>
      <c r="E351" s="102"/>
      <c r="F351" s="9"/>
      <c r="G351" s="102"/>
      <c r="H351" s="9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4"/>
      <c r="B352" s="9"/>
      <c r="C352" s="9"/>
      <c r="D352" s="9"/>
      <c r="E352" s="102"/>
      <c r="F352" s="9"/>
      <c r="G352" s="102"/>
      <c r="H352" s="9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4"/>
      <c r="B353" s="9"/>
      <c r="C353" s="9"/>
      <c r="D353" s="9"/>
      <c r="E353" s="102"/>
      <c r="F353" s="9"/>
      <c r="G353" s="102"/>
      <c r="H353" s="9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4"/>
      <c r="B354" s="9"/>
      <c r="C354" s="9"/>
      <c r="D354" s="9"/>
      <c r="E354" s="102"/>
      <c r="F354" s="9"/>
      <c r="G354" s="102"/>
      <c r="H354" s="9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4"/>
      <c r="B355" s="9"/>
      <c r="C355" s="9"/>
      <c r="D355" s="9"/>
      <c r="E355" s="102"/>
      <c r="F355" s="9"/>
      <c r="G355" s="102"/>
      <c r="H355" s="9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4"/>
      <c r="B356" s="9"/>
      <c r="C356" s="9"/>
      <c r="D356" s="9"/>
      <c r="E356" s="102"/>
      <c r="F356" s="9"/>
      <c r="G356" s="102"/>
      <c r="H356" s="9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4"/>
      <c r="B357" s="9"/>
      <c r="C357" s="9"/>
      <c r="D357" s="9"/>
      <c r="E357" s="102"/>
      <c r="F357" s="9"/>
      <c r="G357" s="102"/>
      <c r="H357" s="9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4"/>
      <c r="B358" s="9"/>
      <c r="C358" s="9"/>
      <c r="D358" s="9"/>
      <c r="E358" s="102"/>
      <c r="F358" s="9"/>
      <c r="G358" s="102"/>
      <c r="H358" s="9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4"/>
      <c r="B359" s="9"/>
      <c r="C359" s="9"/>
      <c r="D359" s="9"/>
      <c r="E359" s="102"/>
      <c r="F359" s="9"/>
      <c r="G359" s="102"/>
      <c r="H359" s="9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4"/>
      <c r="B360" s="9"/>
      <c r="C360" s="9"/>
      <c r="D360" s="9"/>
      <c r="E360" s="102"/>
      <c r="F360" s="9"/>
      <c r="G360" s="102"/>
      <c r="H360" s="9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4"/>
      <c r="B361" s="9"/>
      <c r="C361" s="9"/>
      <c r="D361" s="9"/>
      <c r="E361" s="102"/>
      <c r="F361" s="9"/>
      <c r="G361" s="102"/>
      <c r="H361" s="9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4"/>
      <c r="B362" s="9"/>
      <c r="C362" s="9"/>
      <c r="D362" s="9"/>
      <c r="E362" s="102"/>
      <c r="F362" s="9"/>
      <c r="G362" s="102"/>
      <c r="H362" s="9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4"/>
      <c r="B363" s="9"/>
      <c r="C363" s="9"/>
      <c r="D363" s="9"/>
      <c r="E363" s="102"/>
      <c r="F363" s="9"/>
      <c r="G363" s="102"/>
      <c r="H363" s="9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4"/>
      <c r="B364" s="9"/>
      <c r="C364" s="9"/>
      <c r="D364" s="9"/>
      <c r="E364" s="102"/>
      <c r="F364" s="9"/>
      <c r="G364" s="102"/>
      <c r="H364" s="9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4"/>
      <c r="B365" s="9"/>
      <c r="C365" s="9"/>
      <c r="D365" s="9"/>
      <c r="E365" s="102"/>
      <c r="F365" s="9"/>
      <c r="G365" s="102"/>
      <c r="H365" s="9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4"/>
      <c r="B366" s="9"/>
      <c r="C366" s="9"/>
      <c r="D366" s="9"/>
      <c r="E366" s="102"/>
      <c r="F366" s="9"/>
      <c r="G366" s="102"/>
      <c r="H366" s="9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4"/>
      <c r="B367" s="9"/>
      <c r="C367" s="9"/>
      <c r="D367" s="9"/>
      <c r="E367" s="102"/>
      <c r="F367" s="9"/>
      <c r="G367" s="102"/>
      <c r="H367" s="9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4"/>
      <c r="B368" s="9"/>
      <c r="C368" s="9"/>
      <c r="D368" s="9"/>
      <c r="E368" s="102"/>
      <c r="F368" s="9"/>
      <c r="G368" s="102"/>
      <c r="H368" s="9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4"/>
      <c r="B369" s="9"/>
      <c r="C369" s="9"/>
      <c r="D369" s="9"/>
      <c r="E369" s="102"/>
      <c r="F369" s="9"/>
      <c r="G369" s="102"/>
      <c r="H369" s="9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4"/>
      <c r="B370" s="9"/>
      <c r="C370" s="9"/>
      <c r="D370" s="9"/>
      <c r="E370" s="102"/>
      <c r="F370" s="9"/>
      <c r="G370" s="102"/>
      <c r="H370" s="9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4"/>
      <c r="B371" s="9"/>
      <c r="C371" s="9"/>
      <c r="D371" s="9"/>
      <c r="E371" s="102"/>
      <c r="F371" s="9"/>
      <c r="G371" s="102"/>
      <c r="H371" s="9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4"/>
      <c r="B372" s="9"/>
      <c r="C372" s="9"/>
      <c r="D372" s="9"/>
      <c r="E372" s="102"/>
      <c r="F372" s="9"/>
      <c r="G372" s="102"/>
      <c r="H372" s="9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4"/>
      <c r="B373" s="9"/>
      <c r="C373" s="9"/>
      <c r="D373" s="9"/>
      <c r="E373" s="102"/>
      <c r="F373" s="9"/>
      <c r="G373" s="102"/>
      <c r="H373" s="9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4"/>
      <c r="B374" s="9"/>
      <c r="C374" s="9"/>
      <c r="D374" s="9"/>
      <c r="E374" s="102"/>
      <c r="F374" s="9"/>
      <c r="G374" s="102"/>
      <c r="H374" s="9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4"/>
      <c r="B375" s="9"/>
      <c r="C375" s="9"/>
      <c r="D375" s="9"/>
      <c r="E375" s="102"/>
      <c r="F375" s="9"/>
      <c r="G375" s="102"/>
      <c r="H375" s="9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4"/>
      <c r="B376" s="9"/>
      <c r="C376" s="9"/>
      <c r="D376" s="9"/>
      <c r="E376" s="102"/>
      <c r="F376" s="9"/>
      <c r="G376" s="102"/>
      <c r="H376" s="9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4"/>
      <c r="B377" s="9"/>
      <c r="C377" s="9"/>
      <c r="D377" s="9"/>
      <c r="E377" s="102"/>
      <c r="F377" s="9"/>
      <c r="G377" s="102"/>
      <c r="H377" s="9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4"/>
      <c r="B378" s="9"/>
      <c r="C378" s="9"/>
      <c r="D378" s="9"/>
      <c r="E378" s="102"/>
      <c r="F378" s="9"/>
      <c r="G378" s="102"/>
      <c r="H378" s="9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4"/>
      <c r="B379" s="9"/>
      <c r="C379" s="9"/>
      <c r="D379" s="9"/>
      <c r="E379" s="102"/>
      <c r="F379" s="9"/>
      <c r="G379" s="102"/>
      <c r="H379" s="9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4"/>
      <c r="B380" s="9"/>
      <c r="C380" s="9"/>
      <c r="D380" s="9"/>
      <c r="E380" s="102"/>
      <c r="F380" s="9"/>
      <c r="G380" s="102"/>
      <c r="H380" s="9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4"/>
      <c r="B381" s="9"/>
      <c r="C381" s="9"/>
      <c r="D381" s="9"/>
      <c r="E381" s="102"/>
      <c r="F381" s="9"/>
      <c r="G381" s="102"/>
      <c r="H381" s="9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4"/>
      <c r="B382" s="9"/>
      <c r="C382" s="9"/>
      <c r="D382" s="9"/>
      <c r="E382" s="102"/>
      <c r="F382" s="9"/>
      <c r="G382" s="102"/>
      <c r="H382" s="9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4"/>
      <c r="B383" s="9"/>
      <c r="C383" s="9"/>
      <c r="D383" s="9"/>
      <c r="E383" s="102"/>
      <c r="F383" s="9"/>
      <c r="G383" s="102"/>
      <c r="H383" s="9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4"/>
      <c r="B384" s="9"/>
      <c r="C384" s="9"/>
      <c r="D384" s="9"/>
      <c r="E384" s="102"/>
      <c r="F384" s="9"/>
      <c r="G384" s="102"/>
      <c r="H384" s="9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4"/>
      <c r="B385" s="9"/>
      <c r="C385" s="9"/>
      <c r="D385" s="9"/>
      <c r="E385" s="102"/>
      <c r="F385" s="9"/>
      <c r="G385" s="102"/>
      <c r="H385" s="9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4"/>
      <c r="B386" s="9"/>
      <c r="C386" s="9"/>
      <c r="D386" s="9"/>
      <c r="E386" s="102"/>
      <c r="F386" s="9"/>
      <c r="G386" s="102"/>
      <c r="H386" s="9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4"/>
      <c r="B387" s="9"/>
      <c r="C387" s="9"/>
      <c r="D387" s="9"/>
      <c r="E387" s="102"/>
      <c r="F387" s="9"/>
      <c r="G387" s="102"/>
      <c r="H387" s="9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4"/>
      <c r="B388" s="9"/>
      <c r="C388" s="9"/>
      <c r="D388" s="9"/>
      <c r="E388" s="102"/>
      <c r="F388" s="9"/>
      <c r="G388" s="102"/>
      <c r="H388" s="9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4"/>
      <c r="B389" s="9"/>
      <c r="C389" s="9"/>
      <c r="D389" s="9"/>
      <c r="E389" s="102"/>
      <c r="F389" s="9"/>
      <c r="G389" s="102"/>
      <c r="H389" s="9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4"/>
      <c r="B390" s="9"/>
      <c r="C390" s="9"/>
      <c r="D390" s="9"/>
      <c r="E390" s="102"/>
      <c r="F390" s="9"/>
      <c r="G390" s="102"/>
      <c r="H390" s="9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4"/>
      <c r="B391" s="9"/>
      <c r="C391" s="9"/>
      <c r="D391" s="9"/>
      <c r="E391" s="102"/>
      <c r="F391" s="9"/>
      <c r="G391" s="102"/>
      <c r="H391" s="9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4"/>
      <c r="B392" s="9"/>
      <c r="C392" s="9"/>
      <c r="D392" s="9"/>
      <c r="E392" s="102"/>
      <c r="F392" s="9"/>
      <c r="G392" s="102"/>
      <c r="H392" s="9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4"/>
      <c r="B393" s="9"/>
      <c r="C393" s="9"/>
      <c r="D393" s="9"/>
      <c r="E393" s="102"/>
      <c r="F393" s="9"/>
      <c r="G393" s="102"/>
      <c r="H393" s="9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4"/>
      <c r="B394" s="9"/>
      <c r="C394" s="9"/>
      <c r="D394" s="9"/>
      <c r="E394" s="102"/>
      <c r="F394" s="9"/>
      <c r="G394" s="102"/>
      <c r="H394" s="9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25">
      <c r="A395" s="4"/>
      <c r="B395" s="9"/>
      <c r="C395" s="9"/>
      <c r="D395" s="9"/>
      <c r="E395" s="102"/>
      <c r="F395" s="9"/>
      <c r="G395" s="102"/>
      <c r="H395" s="9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x14ac:dyDescent="0.25">
      <c r="A396" s="4"/>
      <c r="B396" s="9"/>
      <c r="C396" s="9"/>
      <c r="D396" s="9"/>
      <c r="E396" s="102"/>
      <c r="F396" s="9"/>
      <c r="G396" s="102"/>
      <c r="H396" s="9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25">
      <c r="A397" s="4"/>
      <c r="B397" s="9"/>
      <c r="C397" s="9"/>
      <c r="D397" s="9"/>
      <c r="E397" s="102"/>
      <c r="F397" s="9"/>
      <c r="G397" s="102"/>
      <c r="H397" s="9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x14ac:dyDescent="0.25">
      <c r="A398" s="4"/>
      <c r="B398" s="9"/>
      <c r="C398" s="9"/>
      <c r="D398" s="9"/>
      <c r="E398" s="102"/>
      <c r="F398" s="9"/>
      <c r="G398" s="102"/>
      <c r="H398" s="9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25">
      <c r="A399" s="4"/>
      <c r="B399" s="9"/>
      <c r="C399" s="9"/>
      <c r="D399" s="9"/>
      <c r="E399" s="102"/>
      <c r="F399" s="9"/>
      <c r="G399" s="102"/>
      <c r="H399" s="9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x14ac:dyDescent="0.25">
      <c r="A400" s="4"/>
      <c r="B400" s="9"/>
      <c r="C400" s="9"/>
      <c r="D400" s="9"/>
      <c r="E400" s="102"/>
      <c r="F400" s="9"/>
      <c r="G400" s="102"/>
      <c r="H400" s="9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25">
      <c r="A401" s="4"/>
      <c r="B401" s="9"/>
      <c r="C401" s="9"/>
      <c r="D401" s="9"/>
      <c r="E401" s="102"/>
      <c r="F401" s="9"/>
      <c r="G401" s="102"/>
      <c r="H401" s="9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x14ac:dyDescent="0.25">
      <c r="A402" s="4"/>
      <c r="B402" s="9"/>
      <c r="C402" s="9"/>
      <c r="D402" s="9"/>
      <c r="E402" s="102"/>
      <c r="F402" s="9"/>
      <c r="G402" s="102"/>
      <c r="H402" s="9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25">
      <c r="A403" s="4"/>
      <c r="B403" s="9"/>
      <c r="C403" s="9"/>
      <c r="D403" s="9"/>
      <c r="E403" s="102"/>
      <c r="F403" s="9"/>
      <c r="G403" s="102"/>
      <c r="H403" s="9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x14ac:dyDescent="0.25">
      <c r="A404" s="4"/>
      <c r="B404" s="9"/>
      <c r="C404" s="9"/>
      <c r="D404" s="9"/>
      <c r="E404" s="102"/>
      <c r="F404" s="9"/>
      <c r="G404" s="102"/>
      <c r="H404" s="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x14ac:dyDescent="0.25">
      <c r="A405" s="4"/>
      <c r="B405" s="9"/>
      <c r="C405" s="9"/>
      <c r="D405" s="9"/>
      <c r="E405" s="102"/>
      <c r="F405" s="9"/>
      <c r="G405" s="102"/>
      <c r="H405" s="9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x14ac:dyDescent="0.25">
      <c r="A406" s="4"/>
      <c r="B406" s="9"/>
      <c r="C406" s="9"/>
      <c r="D406" s="9"/>
      <c r="E406" s="102"/>
      <c r="F406" s="9"/>
      <c r="G406" s="102"/>
      <c r="H406" s="9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x14ac:dyDescent="0.25">
      <c r="A407" s="4"/>
      <c r="B407" s="9"/>
      <c r="C407" s="9"/>
      <c r="D407" s="9"/>
      <c r="E407" s="102"/>
      <c r="F407" s="9"/>
      <c r="G407" s="102"/>
      <c r="H407" s="9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x14ac:dyDescent="0.25">
      <c r="A408" s="4"/>
      <c r="B408" s="9"/>
      <c r="C408" s="9"/>
      <c r="D408" s="9"/>
      <c r="E408" s="102"/>
      <c r="F408" s="9"/>
      <c r="G408" s="102"/>
      <c r="H408" s="9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x14ac:dyDescent="0.25">
      <c r="A409" s="4"/>
      <c r="B409" s="9"/>
      <c r="C409" s="9"/>
      <c r="D409" s="9"/>
      <c r="E409" s="102"/>
      <c r="F409" s="9"/>
      <c r="G409" s="102"/>
      <c r="H409" s="9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x14ac:dyDescent="0.25">
      <c r="A410" s="4"/>
      <c r="B410" s="9"/>
      <c r="C410" s="9"/>
      <c r="D410" s="9"/>
      <c r="E410" s="102"/>
      <c r="F410" s="9"/>
      <c r="G410" s="102"/>
      <c r="H410" s="9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x14ac:dyDescent="0.25">
      <c r="A411" s="4"/>
      <c r="B411" s="9"/>
      <c r="C411" s="9"/>
      <c r="D411" s="9"/>
      <c r="E411" s="102"/>
      <c r="F411" s="9"/>
      <c r="G411" s="102"/>
      <c r="H411" s="9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x14ac:dyDescent="0.25">
      <c r="A412" s="4"/>
      <c r="B412" s="9"/>
      <c r="C412" s="9"/>
      <c r="D412" s="9"/>
      <c r="E412" s="102"/>
      <c r="F412" s="9"/>
      <c r="G412" s="102"/>
      <c r="H412" s="9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x14ac:dyDescent="0.25">
      <c r="A413" s="4"/>
      <c r="B413" s="9"/>
      <c r="C413" s="9"/>
      <c r="D413" s="9"/>
      <c r="E413" s="102"/>
      <c r="F413" s="9"/>
      <c r="G413" s="102"/>
      <c r="H413" s="9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x14ac:dyDescent="0.25">
      <c r="A414" s="4"/>
      <c r="B414" s="9"/>
      <c r="C414" s="9"/>
      <c r="D414" s="9"/>
      <c r="E414" s="102"/>
      <c r="F414" s="9"/>
      <c r="G414" s="102"/>
      <c r="H414" s="9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x14ac:dyDescent="0.25">
      <c r="A415" s="4"/>
      <c r="B415" s="9"/>
      <c r="C415" s="9"/>
      <c r="D415" s="9"/>
      <c r="E415" s="102"/>
      <c r="F415" s="9"/>
      <c r="G415" s="102"/>
      <c r="H415" s="9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x14ac:dyDescent="0.25">
      <c r="A416" s="4"/>
      <c r="B416" s="9"/>
      <c r="C416" s="9"/>
      <c r="D416" s="9"/>
      <c r="E416" s="102"/>
      <c r="F416" s="9"/>
      <c r="G416" s="102"/>
      <c r="H416" s="9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x14ac:dyDescent="0.25">
      <c r="A417" s="4"/>
      <c r="B417" s="9"/>
      <c r="C417" s="9"/>
      <c r="D417" s="9"/>
      <c r="E417" s="102"/>
      <c r="F417" s="9"/>
      <c r="G417" s="102"/>
      <c r="H417" s="9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x14ac:dyDescent="0.25">
      <c r="A418" s="4"/>
      <c r="B418" s="9"/>
      <c r="C418" s="9"/>
      <c r="D418" s="9"/>
      <c r="E418" s="102"/>
      <c r="F418" s="9"/>
      <c r="G418" s="102"/>
      <c r="H418" s="9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x14ac:dyDescent="0.25">
      <c r="A419" s="4"/>
      <c r="B419" s="9"/>
      <c r="C419" s="9"/>
      <c r="D419" s="9"/>
      <c r="E419" s="102"/>
      <c r="F419" s="9"/>
      <c r="G419" s="102"/>
      <c r="H419" s="9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x14ac:dyDescent="0.25">
      <c r="A420" s="4"/>
      <c r="B420" s="9"/>
      <c r="C420" s="9"/>
      <c r="D420" s="9"/>
      <c r="E420" s="102"/>
      <c r="F420" s="9"/>
      <c r="G420" s="102"/>
      <c r="H420" s="9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x14ac:dyDescent="0.25">
      <c r="A421" s="4"/>
      <c r="B421" s="9"/>
      <c r="C421" s="9"/>
      <c r="D421" s="9"/>
      <c r="E421" s="102"/>
      <c r="F421" s="9"/>
      <c r="G421" s="102"/>
      <c r="H421" s="9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x14ac:dyDescent="0.25">
      <c r="A422" s="4"/>
      <c r="B422" s="9"/>
      <c r="C422" s="9"/>
      <c r="D422" s="9"/>
      <c r="E422" s="102"/>
      <c r="F422" s="9"/>
      <c r="G422" s="102"/>
      <c r="H422" s="9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x14ac:dyDescent="0.25">
      <c r="A423" s="4"/>
      <c r="B423" s="9"/>
      <c r="C423" s="9"/>
      <c r="D423" s="9"/>
      <c r="E423" s="102"/>
      <c r="F423" s="9"/>
      <c r="G423" s="102"/>
      <c r="H423" s="9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x14ac:dyDescent="0.25">
      <c r="A424" s="4"/>
      <c r="B424" s="9"/>
      <c r="C424" s="9"/>
      <c r="D424" s="9"/>
      <c r="E424" s="102"/>
      <c r="F424" s="9"/>
      <c r="G424" s="102"/>
      <c r="H424" s="9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x14ac:dyDescent="0.25">
      <c r="A425" s="4"/>
      <c r="B425" s="9"/>
      <c r="C425" s="9"/>
      <c r="D425" s="9"/>
      <c r="E425" s="102"/>
      <c r="F425" s="9"/>
      <c r="G425" s="102"/>
      <c r="H425" s="9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x14ac:dyDescent="0.25">
      <c r="A426" s="4"/>
      <c r="B426" s="9"/>
      <c r="C426" s="9"/>
      <c r="D426" s="9"/>
      <c r="E426" s="102"/>
      <c r="F426" s="9"/>
      <c r="G426" s="102"/>
      <c r="H426" s="9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x14ac:dyDescent="0.25">
      <c r="A427" s="4"/>
      <c r="B427" s="9"/>
      <c r="C427" s="9"/>
      <c r="D427" s="9"/>
      <c r="E427" s="102"/>
      <c r="F427" s="9"/>
      <c r="G427" s="102"/>
      <c r="H427" s="9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x14ac:dyDescent="0.25">
      <c r="A428" s="4"/>
      <c r="B428" s="9"/>
      <c r="C428" s="9"/>
      <c r="D428" s="9"/>
      <c r="E428" s="102"/>
      <c r="F428" s="9"/>
      <c r="G428" s="102"/>
      <c r="H428" s="9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x14ac:dyDescent="0.25">
      <c r="A429" s="4"/>
      <c r="B429" s="9"/>
      <c r="C429" s="9"/>
      <c r="D429" s="9"/>
      <c r="E429" s="102"/>
      <c r="F429" s="9"/>
      <c r="G429" s="102"/>
      <c r="H429" s="9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x14ac:dyDescent="0.25">
      <c r="A430" s="4"/>
      <c r="B430" s="9"/>
      <c r="C430" s="9"/>
      <c r="D430" s="9"/>
      <c r="E430" s="102"/>
      <c r="F430" s="9"/>
      <c r="G430" s="102"/>
      <c r="H430" s="9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x14ac:dyDescent="0.25">
      <c r="A431" s="4"/>
      <c r="B431" s="9"/>
      <c r="C431" s="9"/>
      <c r="D431" s="9"/>
      <c r="E431" s="102"/>
      <c r="F431" s="9"/>
      <c r="G431" s="102"/>
      <c r="H431" s="9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x14ac:dyDescent="0.25">
      <c r="A432" s="4"/>
      <c r="B432" s="9"/>
      <c r="C432" s="9"/>
      <c r="D432" s="9"/>
      <c r="E432" s="102"/>
      <c r="F432" s="9"/>
      <c r="G432" s="102"/>
      <c r="H432" s="9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x14ac:dyDescent="0.25">
      <c r="A433" s="4"/>
      <c r="B433" s="9"/>
      <c r="C433" s="9"/>
      <c r="D433" s="9"/>
      <c r="E433" s="102"/>
      <c r="F433" s="9"/>
      <c r="G433" s="102"/>
      <c r="H433" s="9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x14ac:dyDescent="0.25">
      <c r="A434" s="4"/>
      <c r="B434" s="9"/>
      <c r="C434" s="9"/>
      <c r="D434" s="9"/>
      <c r="E434" s="102"/>
      <c r="F434" s="9"/>
      <c r="G434" s="102"/>
      <c r="H434" s="9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x14ac:dyDescent="0.25">
      <c r="A435" s="4"/>
      <c r="B435" s="9"/>
      <c r="C435" s="9"/>
      <c r="D435" s="9"/>
      <c r="E435" s="102"/>
      <c r="F435" s="9"/>
      <c r="G435" s="102"/>
      <c r="H435" s="9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x14ac:dyDescent="0.25">
      <c r="A436" s="4"/>
      <c r="B436" s="9"/>
      <c r="C436" s="9"/>
      <c r="D436" s="9"/>
      <c r="E436" s="102"/>
      <c r="F436" s="9"/>
      <c r="G436" s="102"/>
      <c r="H436" s="9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x14ac:dyDescent="0.25">
      <c r="A437" s="4"/>
      <c r="B437" s="9"/>
      <c r="C437" s="9"/>
      <c r="D437" s="9"/>
      <c r="E437" s="102"/>
      <c r="F437" s="9"/>
      <c r="G437" s="102"/>
      <c r="H437" s="9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x14ac:dyDescent="0.25">
      <c r="A438" s="4"/>
      <c r="B438" s="9"/>
      <c r="C438" s="9"/>
      <c r="D438" s="9"/>
      <c r="E438" s="102"/>
      <c r="F438" s="9"/>
      <c r="G438" s="102"/>
      <c r="H438" s="9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x14ac:dyDescent="0.25">
      <c r="A439" s="4"/>
      <c r="B439" s="9"/>
      <c r="C439" s="9"/>
      <c r="D439" s="9"/>
      <c r="E439" s="102"/>
      <c r="F439" s="9"/>
      <c r="G439" s="102"/>
      <c r="H439" s="9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x14ac:dyDescent="0.25">
      <c r="A440" s="4"/>
      <c r="B440" s="9"/>
      <c r="C440" s="9"/>
      <c r="D440" s="9"/>
      <c r="E440" s="102"/>
      <c r="F440" s="9"/>
      <c r="G440" s="102"/>
      <c r="H440" s="9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x14ac:dyDescent="0.25">
      <c r="A441" s="4"/>
      <c r="B441" s="9"/>
      <c r="C441" s="9"/>
      <c r="D441" s="9"/>
      <c r="E441" s="102"/>
      <c r="F441" s="9"/>
      <c r="G441" s="102"/>
      <c r="H441" s="9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x14ac:dyDescent="0.25">
      <c r="A442" s="4"/>
      <c r="B442" s="9"/>
      <c r="C442" s="9"/>
      <c r="D442" s="9"/>
      <c r="E442" s="102"/>
      <c r="F442" s="9"/>
      <c r="G442" s="102"/>
      <c r="H442" s="9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x14ac:dyDescent="0.25">
      <c r="A443" s="4"/>
      <c r="B443" s="9"/>
      <c r="C443" s="9"/>
      <c r="D443" s="9"/>
      <c r="E443" s="102"/>
      <c r="F443" s="9"/>
      <c r="G443" s="102"/>
      <c r="H443" s="9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x14ac:dyDescent="0.25">
      <c r="A444" s="4"/>
      <c r="B444" s="9"/>
      <c r="C444" s="9"/>
      <c r="D444" s="9"/>
      <c r="E444" s="102"/>
      <c r="F444" s="9"/>
      <c r="G444" s="102"/>
      <c r="H444" s="9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x14ac:dyDescent="0.25">
      <c r="A445" s="4"/>
      <c r="B445" s="9"/>
      <c r="C445" s="9"/>
      <c r="D445" s="9"/>
      <c r="E445" s="102"/>
      <c r="F445" s="9"/>
      <c r="G445" s="102"/>
      <c r="H445" s="9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x14ac:dyDescent="0.25">
      <c r="A446" s="4"/>
      <c r="B446" s="9"/>
      <c r="C446" s="9"/>
      <c r="D446" s="9"/>
      <c r="E446" s="102"/>
      <c r="F446" s="9"/>
      <c r="G446" s="102"/>
      <c r="H446" s="9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x14ac:dyDescent="0.25">
      <c r="A447" s="4"/>
      <c r="B447" s="9"/>
      <c r="C447" s="9"/>
      <c r="D447" s="9"/>
      <c r="E447" s="102"/>
      <c r="F447" s="9"/>
      <c r="G447" s="102"/>
      <c r="H447" s="9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x14ac:dyDescent="0.25">
      <c r="A448" s="4"/>
      <c r="B448" s="9"/>
      <c r="C448" s="9"/>
      <c r="D448" s="9"/>
      <c r="E448" s="102"/>
      <c r="F448" s="9"/>
      <c r="G448" s="102"/>
      <c r="H448" s="9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x14ac:dyDescent="0.25">
      <c r="A449" s="4"/>
      <c r="B449" s="9"/>
      <c r="C449" s="9"/>
      <c r="D449" s="9"/>
      <c r="E449" s="102"/>
      <c r="F449" s="9"/>
      <c r="G449" s="102"/>
      <c r="H449" s="9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x14ac:dyDescent="0.25">
      <c r="A450" s="4"/>
      <c r="B450" s="9"/>
      <c r="C450" s="9"/>
      <c r="D450" s="9"/>
      <c r="E450" s="102"/>
      <c r="F450" s="9"/>
      <c r="G450" s="102"/>
      <c r="H450" s="9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x14ac:dyDescent="0.25">
      <c r="A451" s="4"/>
      <c r="B451" s="9"/>
      <c r="C451" s="9"/>
      <c r="D451" s="9"/>
      <c r="E451" s="102"/>
      <c r="F451" s="9"/>
      <c r="G451" s="102"/>
      <c r="H451" s="9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x14ac:dyDescent="0.25">
      <c r="A452" s="4"/>
      <c r="B452" s="9"/>
      <c r="C452" s="9"/>
      <c r="D452" s="9"/>
      <c r="E452" s="102"/>
      <c r="F452" s="9"/>
      <c r="G452" s="102"/>
      <c r="H452" s="9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x14ac:dyDescent="0.25">
      <c r="A453" s="4"/>
      <c r="B453" s="9"/>
      <c r="C453" s="9"/>
      <c r="D453" s="9"/>
      <c r="E453" s="102"/>
      <c r="F453" s="9"/>
      <c r="G453" s="102"/>
      <c r="H453" s="9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x14ac:dyDescent="0.25">
      <c r="A454" s="4"/>
      <c r="B454" s="9"/>
      <c r="C454" s="9"/>
      <c r="D454" s="9"/>
      <c r="E454" s="102"/>
      <c r="F454" s="9"/>
      <c r="G454" s="102"/>
      <c r="H454" s="9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x14ac:dyDescent="0.25">
      <c r="A455" s="4"/>
      <c r="B455" s="9"/>
      <c r="C455" s="9"/>
      <c r="D455" s="9"/>
      <c r="E455" s="102"/>
      <c r="F455" s="9"/>
      <c r="G455" s="102"/>
      <c r="H455" s="9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x14ac:dyDescent="0.25">
      <c r="A456" s="4"/>
      <c r="B456" s="9"/>
      <c r="C456" s="9"/>
      <c r="D456" s="9"/>
      <c r="E456" s="102"/>
      <c r="F456" s="9"/>
      <c r="G456" s="102"/>
      <c r="H456" s="9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x14ac:dyDescent="0.25">
      <c r="A457" s="4"/>
      <c r="B457" s="9"/>
      <c r="C457" s="9"/>
      <c r="D457" s="9"/>
      <c r="E457" s="102"/>
      <c r="F457" s="9"/>
      <c r="G457" s="102"/>
      <c r="H457" s="9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x14ac:dyDescent="0.25">
      <c r="A458" s="4"/>
      <c r="B458" s="9"/>
      <c r="C458" s="9"/>
      <c r="D458" s="9"/>
      <c r="E458" s="102"/>
      <c r="F458" s="9"/>
      <c r="G458" s="102"/>
      <c r="H458" s="9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x14ac:dyDescent="0.25">
      <c r="A459" s="4"/>
      <c r="B459" s="9"/>
      <c r="C459" s="9"/>
      <c r="D459" s="9"/>
      <c r="E459" s="102"/>
      <c r="F459" s="9"/>
      <c r="G459" s="102"/>
      <c r="H459" s="9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x14ac:dyDescent="0.25">
      <c r="A460" s="4"/>
      <c r="B460" s="9"/>
      <c r="C460" s="9"/>
      <c r="D460" s="9"/>
      <c r="E460" s="102"/>
      <c r="F460" s="9"/>
      <c r="G460" s="102"/>
      <c r="H460" s="9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x14ac:dyDescent="0.25">
      <c r="A461" s="4"/>
      <c r="B461" s="9"/>
      <c r="C461" s="9"/>
      <c r="D461" s="9"/>
      <c r="E461" s="102"/>
      <c r="F461" s="9"/>
      <c r="G461" s="102"/>
      <c r="H461" s="9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x14ac:dyDescent="0.25">
      <c r="A462" s="4"/>
      <c r="B462" s="9"/>
      <c r="C462" s="9"/>
      <c r="D462" s="9"/>
      <c r="E462" s="102"/>
      <c r="F462" s="9"/>
      <c r="G462" s="102"/>
      <c r="H462" s="9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x14ac:dyDescent="0.25">
      <c r="A463" s="4"/>
      <c r="B463" s="9"/>
      <c r="C463" s="9"/>
      <c r="D463" s="9"/>
      <c r="E463" s="102"/>
      <c r="F463" s="9"/>
      <c r="G463" s="102"/>
      <c r="H463" s="9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x14ac:dyDescent="0.25">
      <c r="A464" s="4"/>
      <c r="B464" s="9"/>
      <c r="C464" s="9"/>
      <c r="D464" s="9"/>
      <c r="E464" s="102"/>
      <c r="F464" s="9"/>
      <c r="G464" s="102"/>
      <c r="H464" s="9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x14ac:dyDescent="0.25">
      <c r="A465" s="4"/>
      <c r="B465" s="9"/>
      <c r="C465" s="9"/>
      <c r="D465" s="9"/>
      <c r="E465" s="102"/>
      <c r="F465" s="9"/>
      <c r="G465" s="102"/>
      <c r="H465" s="9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x14ac:dyDescent="0.25">
      <c r="A466" s="4"/>
      <c r="B466" s="9"/>
      <c r="C466" s="9"/>
      <c r="D466" s="9"/>
      <c r="E466" s="102"/>
      <c r="F466" s="9"/>
      <c r="G466" s="102"/>
      <c r="H466" s="9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x14ac:dyDescent="0.25">
      <c r="A467" s="4"/>
      <c r="B467" s="9"/>
      <c r="C467" s="9"/>
      <c r="D467" s="9"/>
      <c r="E467" s="102"/>
      <c r="F467" s="9"/>
      <c r="G467" s="102"/>
      <c r="H467" s="9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x14ac:dyDescent="0.25">
      <c r="A468" s="4"/>
      <c r="B468" s="9"/>
      <c r="C468" s="9"/>
      <c r="D468" s="9"/>
      <c r="E468" s="102"/>
      <c r="F468" s="9"/>
      <c r="G468" s="102"/>
      <c r="H468" s="9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x14ac:dyDescent="0.25">
      <c r="A469" s="4"/>
      <c r="B469" s="9"/>
      <c r="C469" s="9"/>
      <c r="D469" s="9"/>
      <c r="E469" s="102"/>
      <c r="F469" s="9"/>
      <c r="G469" s="102"/>
      <c r="H469" s="9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x14ac:dyDescent="0.25">
      <c r="A470" s="4"/>
      <c r="B470" s="9"/>
      <c r="C470" s="9"/>
      <c r="D470" s="9"/>
      <c r="E470" s="102"/>
      <c r="F470" s="9"/>
      <c r="G470" s="102"/>
      <c r="H470" s="9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x14ac:dyDescent="0.25">
      <c r="A471" s="4"/>
      <c r="B471" s="9"/>
      <c r="C471" s="9"/>
      <c r="D471" s="9"/>
      <c r="E471" s="102"/>
      <c r="F471" s="9"/>
      <c r="G471" s="102"/>
      <c r="H471" s="9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x14ac:dyDescent="0.25">
      <c r="A472" s="4"/>
      <c r="B472" s="9"/>
      <c r="C472" s="9"/>
      <c r="D472" s="9"/>
      <c r="E472" s="102"/>
      <c r="F472" s="9"/>
      <c r="G472" s="102"/>
      <c r="H472" s="9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x14ac:dyDescent="0.25">
      <c r="A473" s="4"/>
      <c r="B473" s="9"/>
      <c r="C473" s="9"/>
      <c r="D473" s="9"/>
      <c r="E473" s="102"/>
      <c r="F473" s="9"/>
      <c r="G473" s="102"/>
      <c r="H473" s="9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x14ac:dyDescent="0.25">
      <c r="A474" s="4"/>
      <c r="B474" s="9"/>
      <c r="C474" s="9"/>
      <c r="D474" s="9"/>
      <c r="E474" s="102"/>
      <c r="F474" s="9"/>
      <c r="G474" s="102"/>
      <c r="H474" s="9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x14ac:dyDescent="0.25">
      <c r="A475" s="4"/>
      <c r="B475" s="9"/>
      <c r="C475" s="9"/>
      <c r="D475" s="9"/>
      <c r="E475" s="102"/>
      <c r="F475" s="9"/>
      <c r="G475" s="102"/>
      <c r="H475" s="9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x14ac:dyDescent="0.25">
      <c r="A476" s="4"/>
      <c r="B476" s="9"/>
      <c r="C476" s="9"/>
      <c r="D476" s="9"/>
      <c r="E476" s="102"/>
      <c r="F476" s="9"/>
      <c r="G476" s="102"/>
      <c r="H476" s="9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x14ac:dyDescent="0.25">
      <c r="A477" s="4"/>
      <c r="B477" s="9"/>
      <c r="C477" s="9"/>
      <c r="D477" s="9"/>
      <c r="E477" s="102"/>
      <c r="F477" s="9"/>
      <c r="G477" s="102"/>
      <c r="H477" s="9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x14ac:dyDescent="0.25">
      <c r="A478" s="4"/>
      <c r="B478" s="9"/>
      <c r="C478" s="9"/>
      <c r="D478" s="9"/>
      <c r="E478" s="102"/>
      <c r="F478" s="9"/>
      <c r="G478" s="102"/>
      <c r="H478" s="9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x14ac:dyDescent="0.25">
      <c r="A479" s="4"/>
      <c r="B479" s="9"/>
      <c r="C479" s="9"/>
      <c r="D479" s="9"/>
      <c r="E479" s="102"/>
      <c r="F479" s="9"/>
      <c r="G479" s="102"/>
      <c r="H479" s="9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x14ac:dyDescent="0.25">
      <c r="A480" s="4"/>
      <c r="B480" s="9"/>
      <c r="C480" s="9"/>
      <c r="D480" s="9"/>
      <c r="E480" s="102"/>
      <c r="F480" s="9"/>
      <c r="G480" s="102"/>
      <c r="H480" s="9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x14ac:dyDescent="0.25">
      <c r="A481" s="4"/>
      <c r="B481" s="9"/>
      <c r="C481" s="9"/>
      <c r="D481" s="9"/>
      <c r="E481" s="102"/>
      <c r="F481" s="9"/>
      <c r="G481" s="102"/>
      <c r="H481" s="9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x14ac:dyDescent="0.25">
      <c r="A482" s="4"/>
      <c r="B482" s="9"/>
      <c r="C482" s="9"/>
      <c r="D482" s="9"/>
      <c r="E482" s="102"/>
      <c r="F482" s="9"/>
      <c r="G482" s="102"/>
      <c r="H482" s="9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x14ac:dyDescent="0.25">
      <c r="A483" s="4"/>
      <c r="B483" s="9"/>
      <c r="C483" s="9"/>
      <c r="D483" s="9"/>
      <c r="E483" s="102"/>
      <c r="F483" s="9"/>
      <c r="G483" s="102"/>
      <c r="H483" s="9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x14ac:dyDescent="0.25">
      <c r="A484" s="4"/>
      <c r="B484" s="9"/>
      <c r="C484" s="9"/>
      <c r="D484" s="9"/>
      <c r="E484" s="102"/>
      <c r="F484" s="9"/>
      <c r="G484" s="102"/>
      <c r="H484" s="9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x14ac:dyDescent="0.25">
      <c r="A485" s="4"/>
      <c r="B485" s="9"/>
      <c r="C485" s="9"/>
      <c r="D485" s="9"/>
      <c r="E485" s="102"/>
      <c r="F485" s="9"/>
      <c r="G485" s="102"/>
      <c r="H485" s="9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x14ac:dyDescent="0.25">
      <c r="A486" s="4"/>
      <c r="B486" s="9"/>
      <c r="C486" s="9"/>
      <c r="D486" s="9"/>
      <c r="E486" s="102"/>
      <c r="F486" s="9"/>
      <c r="G486" s="102"/>
      <c r="H486" s="9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x14ac:dyDescent="0.25">
      <c r="A487" s="4"/>
      <c r="B487" s="9"/>
      <c r="C487" s="9"/>
      <c r="D487" s="9"/>
      <c r="E487" s="102"/>
      <c r="F487" s="9"/>
      <c r="G487" s="102"/>
      <c r="H487" s="9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x14ac:dyDescent="0.25">
      <c r="A488" s="4"/>
      <c r="B488" s="9"/>
      <c r="C488" s="9"/>
      <c r="D488" s="9"/>
      <c r="E488" s="102"/>
      <c r="F488" s="9"/>
      <c r="G488" s="102"/>
      <c r="H488" s="9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x14ac:dyDescent="0.25">
      <c r="A489" s="4"/>
      <c r="B489" s="9"/>
      <c r="C489" s="9"/>
      <c r="D489" s="9"/>
      <c r="E489" s="102"/>
      <c r="F489" s="9"/>
      <c r="G489" s="102"/>
      <c r="H489" s="9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x14ac:dyDescent="0.25">
      <c r="A490" s="4"/>
      <c r="B490" s="9"/>
      <c r="C490" s="9"/>
      <c r="D490" s="9"/>
      <c r="E490" s="102"/>
      <c r="F490" s="9"/>
      <c r="G490" s="102"/>
      <c r="H490" s="9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x14ac:dyDescent="0.25">
      <c r="A491" s="4"/>
      <c r="B491" s="9"/>
      <c r="C491" s="9"/>
      <c r="D491" s="9"/>
      <c r="E491" s="102"/>
      <c r="F491" s="9"/>
      <c r="G491" s="102"/>
      <c r="H491" s="9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x14ac:dyDescent="0.25">
      <c r="A492" s="4"/>
      <c r="B492" s="9"/>
      <c r="C492" s="9"/>
      <c r="D492" s="9"/>
      <c r="E492" s="102"/>
      <c r="F492" s="9"/>
      <c r="G492" s="102"/>
      <c r="H492" s="9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x14ac:dyDescent="0.25">
      <c r="A493" s="4"/>
      <c r="B493" s="9"/>
      <c r="C493" s="9"/>
      <c r="D493" s="9"/>
      <c r="E493" s="102"/>
      <c r="F493" s="9"/>
      <c r="G493" s="102"/>
      <c r="H493" s="9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x14ac:dyDescent="0.25">
      <c r="A494" s="4"/>
      <c r="B494" s="9"/>
      <c r="C494" s="9"/>
      <c r="D494" s="9"/>
      <c r="E494" s="102"/>
      <c r="F494" s="9"/>
      <c r="G494" s="102"/>
      <c r="H494" s="9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x14ac:dyDescent="0.25">
      <c r="A495" s="4"/>
      <c r="B495" s="9"/>
      <c r="C495" s="9"/>
      <c r="D495" s="9"/>
      <c r="E495" s="102"/>
      <c r="F495" s="9"/>
      <c r="G495" s="102"/>
      <c r="H495" s="9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x14ac:dyDescent="0.25">
      <c r="A496" s="4"/>
      <c r="B496" s="9"/>
      <c r="C496" s="9"/>
      <c r="D496" s="9"/>
      <c r="E496" s="102"/>
      <c r="F496" s="9"/>
      <c r="G496" s="102"/>
      <c r="H496" s="9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x14ac:dyDescent="0.25">
      <c r="A497" s="4"/>
      <c r="B497" s="9"/>
      <c r="C497" s="9"/>
      <c r="D497" s="9"/>
      <c r="E497" s="102"/>
      <c r="F497" s="9"/>
      <c r="G497" s="102"/>
      <c r="H497" s="9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x14ac:dyDescent="0.25">
      <c r="A498" s="4"/>
      <c r="B498" s="9"/>
      <c r="C498" s="9"/>
      <c r="D498" s="9"/>
      <c r="E498" s="102"/>
      <c r="F498" s="9"/>
      <c r="G498" s="102"/>
      <c r="H498" s="9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x14ac:dyDescent="0.25">
      <c r="A499" s="4"/>
      <c r="B499" s="9"/>
      <c r="C499" s="9"/>
      <c r="D499" s="9"/>
      <c r="E499" s="102"/>
      <c r="F499" s="9"/>
      <c r="G499" s="102"/>
      <c r="H499" s="9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x14ac:dyDescent="0.25">
      <c r="A500" s="4"/>
      <c r="B500" s="9"/>
      <c r="C500" s="9"/>
      <c r="D500" s="9"/>
      <c r="E500" s="102"/>
      <c r="F500" s="9"/>
      <c r="G500" s="102"/>
      <c r="H500" s="9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x14ac:dyDescent="0.25">
      <c r="A501" s="4"/>
      <c r="B501" s="9"/>
      <c r="C501" s="9"/>
      <c r="D501" s="9"/>
      <c r="E501" s="102"/>
      <c r="F501" s="9"/>
      <c r="G501" s="102"/>
      <c r="H501" s="9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x14ac:dyDescent="0.25">
      <c r="A502" s="4"/>
      <c r="B502" s="9"/>
      <c r="C502" s="9"/>
      <c r="D502" s="9"/>
      <c r="E502" s="102"/>
      <c r="F502" s="9"/>
      <c r="G502" s="102"/>
      <c r="H502" s="9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x14ac:dyDescent="0.25">
      <c r="A503" s="4"/>
      <c r="B503" s="9"/>
      <c r="C503" s="9"/>
      <c r="D503" s="9"/>
      <c r="E503" s="102"/>
      <c r="F503" s="9"/>
      <c r="G503" s="102"/>
      <c r="H503" s="9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x14ac:dyDescent="0.25">
      <c r="A504" s="4"/>
      <c r="B504" s="9"/>
      <c r="C504" s="9"/>
      <c r="D504" s="9"/>
      <c r="E504" s="102"/>
      <c r="F504" s="9"/>
      <c r="G504" s="102"/>
      <c r="H504" s="9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x14ac:dyDescent="0.25">
      <c r="A505" s="4"/>
      <c r="B505" s="9"/>
      <c r="C505" s="9"/>
      <c r="D505" s="9"/>
      <c r="E505" s="102"/>
      <c r="F505" s="9"/>
      <c r="G505" s="102"/>
      <c r="H505" s="9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x14ac:dyDescent="0.25">
      <c r="A506" s="4"/>
      <c r="B506" s="9"/>
      <c r="C506" s="9"/>
      <c r="D506" s="9"/>
      <c r="E506" s="102"/>
      <c r="F506" s="9"/>
      <c r="G506" s="102"/>
      <c r="H506" s="9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x14ac:dyDescent="0.25">
      <c r="A507" s="4"/>
      <c r="B507" s="9"/>
      <c r="C507" s="9"/>
      <c r="D507" s="9"/>
      <c r="E507" s="102"/>
      <c r="F507" s="9"/>
      <c r="G507" s="102"/>
      <c r="H507" s="9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x14ac:dyDescent="0.25">
      <c r="A508" s="4"/>
      <c r="B508" s="9"/>
      <c r="C508" s="9"/>
      <c r="D508" s="9"/>
      <c r="E508" s="102"/>
      <c r="F508" s="9"/>
      <c r="G508" s="102"/>
      <c r="H508" s="9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x14ac:dyDescent="0.25">
      <c r="A509" s="4"/>
      <c r="B509" s="9"/>
      <c r="C509" s="9"/>
      <c r="D509" s="9"/>
      <c r="E509" s="102"/>
      <c r="F509" s="9"/>
      <c r="G509" s="102"/>
      <c r="H509" s="9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x14ac:dyDescent="0.25">
      <c r="A510" s="4"/>
      <c r="B510" s="9"/>
      <c r="C510" s="9"/>
      <c r="D510" s="9"/>
      <c r="E510" s="102"/>
      <c r="F510" s="9"/>
      <c r="G510" s="102"/>
      <c r="H510" s="9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x14ac:dyDescent="0.25">
      <c r="A511" s="4"/>
      <c r="B511" s="9"/>
      <c r="C511" s="9"/>
      <c r="D511" s="9"/>
      <c r="E511" s="102"/>
      <c r="F511" s="9"/>
      <c r="G511" s="102"/>
      <c r="H511" s="9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x14ac:dyDescent="0.25">
      <c r="A512" s="4"/>
      <c r="B512" s="9"/>
      <c r="C512" s="9"/>
      <c r="D512" s="9"/>
      <c r="E512" s="102"/>
      <c r="F512" s="9"/>
      <c r="G512" s="102"/>
      <c r="H512" s="9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x14ac:dyDescent="0.25">
      <c r="A513" s="4"/>
      <c r="B513" s="9"/>
      <c r="C513" s="9"/>
      <c r="D513" s="9"/>
      <c r="E513" s="102"/>
      <c r="F513" s="9"/>
      <c r="G513" s="102"/>
      <c r="H513" s="9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x14ac:dyDescent="0.25">
      <c r="A514" s="4"/>
      <c r="B514" s="9"/>
      <c r="C514" s="9"/>
      <c r="D514" s="9"/>
      <c r="E514" s="102"/>
      <c r="F514" s="9"/>
      <c r="G514" s="102"/>
      <c r="H514" s="9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x14ac:dyDescent="0.25">
      <c r="A515" s="4"/>
      <c r="B515" s="9"/>
      <c r="C515" s="9"/>
      <c r="D515" s="9"/>
      <c r="E515" s="102"/>
      <c r="F515" s="9"/>
      <c r="G515" s="102"/>
      <c r="H515" s="9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x14ac:dyDescent="0.25">
      <c r="A516" s="4"/>
      <c r="B516" s="9"/>
      <c r="C516" s="9"/>
      <c r="D516" s="9"/>
      <c r="E516" s="102"/>
      <c r="F516" s="9"/>
      <c r="G516" s="102"/>
      <c r="H516" s="9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x14ac:dyDescent="0.25">
      <c r="A517" s="4"/>
      <c r="B517" s="9"/>
      <c r="C517" s="9"/>
      <c r="D517" s="9"/>
      <c r="E517" s="102"/>
      <c r="F517" s="9"/>
      <c r="G517" s="102"/>
      <c r="H517" s="9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x14ac:dyDescent="0.25">
      <c r="A518" s="4"/>
      <c r="B518" s="9"/>
      <c r="C518" s="9"/>
      <c r="D518" s="9"/>
      <c r="E518" s="102"/>
      <c r="F518" s="9"/>
      <c r="G518" s="102"/>
      <c r="H518" s="9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x14ac:dyDescent="0.25">
      <c r="A519" s="4"/>
      <c r="B519" s="9"/>
      <c r="C519" s="9"/>
      <c r="D519" s="9"/>
      <c r="E519" s="102"/>
      <c r="F519" s="9"/>
      <c r="G519" s="102"/>
      <c r="H519" s="9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x14ac:dyDescent="0.25">
      <c r="A520" s="4"/>
      <c r="B520" s="9"/>
      <c r="C520" s="9"/>
      <c r="D520" s="9"/>
      <c r="E520" s="102"/>
      <c r="F520" s="9"/>
      <c r="G520" s="102"/>
      <c r="H520" s="9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x14ac:dyDescent="0.25">
      <c r="A521" s="4"/>
      <c r="B521" s="9"/>
      <c r="C521" s="9"/>
      <c r="D521" s="9"/>
      <c r="E521" s="102"/>
      <c r="F521" s="9"/>
      <c r="G521" s="102"/>
      <c r="H521" s="9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x14ac:dyDescent="0.25">
      <c r="A522" s="4"/>
      <c r="B522" s="9"/>
      <c r="C522" s="9"/>
      <c r="D522" s="9"/>
      <c r="E522" s="102"/>
      <c r="F522" s="9"/>
      <c r="G522" s="102"/>
      <c r="H522" s="9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x14ac:dyDescent="0.25">
      <c r="A523" s="4"/>
      <c r="B523" s="9"/>
      <c r="C523" s="9"/>
      <c r="D523" s="9"/>
      <c r="E523" s="102"/>
      <c r="F523" s="9"/>
      <c r="G523" s="102"/>
      <c r="H523" s="9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x14ac:dyDescent="0.25">
      <c r="A524" s="4"/>
      <c r="B524" s="9"/>
      <c r="C524" s="9"/>
      <c r="D524" s="9"/>
      <c r="E524" s="102"/>
      <c r="F524" s="9"/>
      <c r="G524" s="102"/>
      <c r="H524" s="9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x14ac:dyDescent="0.25">
      <c r="A525" s="4"/>
      <c r="B525" s="9"/>
      <c r="C525" s="9"/>
      <c r="D525" s="9"/>
      <c r="E525" s="102"/>
      <c r="F525" s="9"/>
      <c r="G525" s="102"/>
      <c r="H525" s="9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x14ac:dyDescent="0.25">
      <c r="A526" s="4"/>
      <c r="B526" s="9"/>
      <c r="C526" s="9"/>
      <c r="D526" s="9"/>
      <c r="E526" s="102"/>
      <c r="F526" s="9"/>
      <c r="G526" s="102"/>
      <c r="H526" s="9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x14ac:dyDescent="0.25">
      <c r="A527" s="4"/>
      <c r="B527" s="9"/>
      <c r="C527" s="9"/>
      <c r="D527" s="9"/>
      <c r="E527" s="102"/>
      <c r="F527" s="9"/>
      <c r="G527" s="102"/>
      <c r="H527" s="9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x14ac:dyDescent="0.25">
      <c r="A528" s="4"/>
      <c r="B528" s="9"/>
      <c r="C528" s="9"/>
      <c r="D528" s="9"/>
      <c r="E528" s="102"/>
      <c r="F528" s="9"/>
      <c r="G528" s="102"/>
      <c r="H528" s="9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x14ac:dyDescent="0.25">
      <c r="A529" s="4"/>
      <c r="B529" s="9"/>
      <c r="C529" s="9"/>
      <c r="D529" s="9"/>
      <c r="E529" s="102"/>
      <c r="F529" s="9"/>
      <c r="G529" s="102"/>
      <c r="H529" s="9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x14ac:dyDescent="0.25">
      <c r="A530" s="4"/>
      <c r="B530" s="9"/>
      <c r="C530" s="9"/>
      <c r="D530" s="9"/>
      <c r="E530" s="102"/>
      <c r="F530" s="9"/>
      <c r="G530" s="102"/>
      <c r="H530" s="9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x14ac:dyDescent="0.25">
      <c r="A531" s="4"/>
      <c r="B531" s="9"/>
      <c r="C531" s="9"/>
      <c r="D531" s="9"/>
      <c r="E531" s="102"/>
      <c r="F531" s="9"/>
      <c r="G531" s="102"/>
      <c r="H531" s="9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x14ac:dyDescent="0.25">
      <c r="A532" s="4"/>
      <c r="B532" s="9"/>
      <c r="C532" s="9"/>
      <c r="D532" s="9"/>
      <c r="E532" s="102"/>
      <c r="F532" s="9"/>
      <c r="G532" s="102"/>
      <c r="H532" s="9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x14ac:dyDescent="0.25">
      <c r="A533" s="4"/>
      <c r="B533" s="9"/>
      <c r="C533" s="9"/>
      <c r="D533" s="9"/>
      <c r="E533" s="102"/>
      <c r="F533" s="9"/>
      <c r="G533" s="102"/>
      <c r="H533" s="9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x14ac:dyDescent="0.25">
      <c r="A534" s="4"/>
      <c r="B534" s="9"/>
      <c r="C534" s="9"/>
      <c r="D534" s="9"/>
      <c r="E534" s="102"/>
      <c r="F534" s="9"/>
      <c r="G534" s="102"/>
      <c r="H534" s="9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x14ac:dyDescent="0.25">
      <c r="A535" s="4"/>
      <c r="B535" s="9"/>
      <c r="C535" s="9"/>
      <c r="D535" s="9"/>
      <c r="E535" s="102"/>
      <c r="F535" s="9"/>
      <c r="G535" s="102"/>
      <c r="H535" s="9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x14ac:dyDescent="0.25">
      <c r="A536" s="4"/>
      <c r="B536" s="9"/>
      <c r="C536" s="9"/>
      <c r="D536" s="9"/>
      <c r="E536" s="102"/>
      <c r="F536" s="9"/>
      <c r="G536" s="102"/>
      <c r="H536" s="9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x14ac:dyDescent="0.25">
      <c r="A537" s="4"/>
      <c r="B537" s="9"/>
      <c r="C537" s="9"/>
      <c r="D537" s="9"/>
      <c r="E537" s="102"/>
      <c r="F537" s="9"/>
      <c r="G537" s="102"/>
      <c r="H537" s="9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x14ac:dyDescent="0.25">
      <c r="A538" s="4"/>
      <c r="B538" s="9"/>
      <c r="C538" s="9"/>
      <c r="D538" s="9"/>
      <c r="E538" s="102"/>
      <c r="F538" s="9"/>
      <c r="G538" s="102"/>
      <c r="H538" s="9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x14ac:dyDescent="0.25">
      <c r="A539" s="4"/>
      <c r="B539" s="9"/>
      <c r="C539" s="9"/>
      <c r="D539" s="9"/>
      <c r="E539" s="102"/>
      <c r="F539" s="9"/>
      <c r="G539" s="102"/>
      <c r="H539" s="9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x14ac:dyDescent="0.25">
      <c r="A540" s="4"/>
      <c r="B540" s="9"/>
      <c r="C540" s="9"/>
      <c r="D540" s="9"/>
      <c r="E540" s="102"/>
      <c r="F540" s="9"/>
      <c r="G540" s="102"/>
      <c r="H540" s="9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x14ac:dyDescent="0.25">
      <c r="A541" s="4"/>
      <c r="B541" s="9"/>
      <c r="C541" s="9"/>
      <c r="D541" s="9"/>
      <c r="E541" s="102"/>
      <c r="F541" s="9"/>
      <c r="G541" s="102"/>
      <c r="H541" s="9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x14ac:dyDescent="0.25">
      <c r="A542" s="4"/>
      <c r="B542" s="9"/>
      <c r="C542" s="9"/>
      <c r="D542" s="9"/>
      <c r="E542" s="102"/>
      <c r="F542" s="9"/>
      <c r="G542" s="102"/>
      <c r="H542" s="9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x14ac:dyDescent="0.25">
      <c r="A543" s="4"/>
      <c r="B543" s="9"/>
      <c r="C543" s="9"/>
      <c r="D543" s="9"/>
      <c r="E543" s="102"/>
      <c r="F543" s="9"/>
      <c r="G543" s="102"/>
      <c r="H543" s="9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x14ac:dyDescent="0.25">
      <c r="A544" s="4"/>
      <c r="B544" s="9"/>
      <c r="C544" s="9"/>
      <c r="D544" s="9"/>
      <c r="E544" s="102"/>
      <c r="F544" s="9"/>
      <c r="G544" s="102"/>
      <c r="H544" s="9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x14ac:dyDescent="0.25">
      <c r="A545" s="4"/>
      <c r="B545" s="9"/>
      <c r="C545" s="9"/>
      <c r="D545" s="9"/>
      <c r="E545" s="102"/>
      <c r="F545" s="9"/>
      <c r="G545" s="102"/>
      <c r="H545" s="9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x14ac:dyDescent="0.25">
      <c r="A546" s="4"/>
      <c r="B546" s="9"/>
      <c r="C546" s="9"/>
      <c r="D546" s="9"/>
      <c r="E546" s="102"/>
      <c r="F546" s="9"/>
      <c r="G546" s="102"/>
      <c r="H546" s="9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x14ac:dyDescent="0.25">
      <c r="A547" s="4"/>
      <c r="B547" s="9"/>
      <c r="C547" s="9"/>
      <c r="D547" s="9"/>
      <c r="E547" s="102"/>
      <c r="F547" s="9"/>
      <c r="G547" s="102"/>
      <c r="H547" s="9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x14ac:dyDescent="0.25">
      <c r="A548" s="4"/>
      <c r="B548" s="9"/>
      <c r="C548" s="9"/>
      <c r="D548" s="9"/>
      <c r="E548" s="102"/>
      <c r="F548" s="9"/>
      <c r="G548" s="102"/>
      <c r="H548" s="9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x14ac:dyDescent="0.25">
      <c r="A549" s="4"/>
      <c r="B549" s="9"/>
      <c r="C549" s="9"/>
      <c r="D549" s="9"/>
      <c r="E549" s="102"/>
      <c r="F549" s="9"/>
      <c r="G549" s="102"/>
      <c r="H549" s="9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x14ac:dyDescent="0.25">
      <c r="A550" s="4"/>
      <c r="B550" s="9"/>
      <c r="C550" s="9"/>
      <c r="D550" s="9"/>
      <c r="E550" s="102"/>
      <c r="F550" s="9"/>
      <c r="G550" s="102"/>
      <c r="H550" s="9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x14ac:dyDescent="0.25">
      <c r="A551" s="4"/>
      <c r="B551" s="9"/>
      <c r="C551" s="9"/>
      <c r="D551" s="9"/>
      <c r="E551" s="102"/>
      <c r="F551" s="9"/>
      <c r="G551" s="102"/>
      <c r="H551" s="9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x14ac:dyDescent="0.25">
      <c r="A552" s="4"/>
      <c r="B552" s="9"/>
      <c r="C552" s="9"/>
      <c r="D552" s="9"/>
      <c r="E552" s="102"/>
      <c r="F552" s="9"/>
      <c r="G552" s="102"/>
      <c r="H552" s="9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x14ac:dyDescent="0.25">
      <c r="A553" s="4"/>
      <c r="B553" s="9"/>
      <c r="C553" s="9"/>
      <c r="D553" s="9"/>
      <c r="E553" s="102"/>
      <c r="F553" s="9"/>
      <c r="G553" s="102"/>
      <c r="H553" s="9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x14ac:dyDescent="0.25">
      <c r="A554" s="4"/>
      <c r="B554" s="9"/>
      <c r="C554" s="9"/>
      <c r="D554" s="9"/>
      <c r="E554" s="102"/>
      <c r="F554" s="9"/>
      <c r="G554" s="102"/>
      <c r="H554" s="9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x14ac:dyDescent="0.25">
      <c r="A555" s="4"/>
      <c r="B555" s="9"/>
      <c r="C555" s="9"/>
      <c r="D555" s="9"/>
      <c r="E555" s="102"/>
      <c r="F555" s="9"/>
      <c r="G555" s="102"/>
      <c r="H555" s="9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</sheetData>
  <sheetProtection formatCells="0" formatColumns="0" formatRows="0" insertColumns="0" insertRows="0" insertHyperlinks="0" deleteRows="0" sort="0" autoFilter="0" pivotTables="0"/>
  <mergeCells count="12">
    <mergeCell ref="K6:L6"/>
    <mergeCell ref="M6:N6"/>
    <mergeCell ref="O6:P6"/>
    <mergeCell ref="Q6:R6"/>
    <mergeCell ref="I6:J6"/>
    <mergeCell ref="A2:G2"/>
    <mergeCell ref="A3:G3"/>
    <mergeCell ref="A218:G219"/>
    <mergeCell ref="G6:H6"/>
    <mergeCell ref="A6:A7"/>
    <mergeCell ref="C6:D6"/>
    <mergeCell ref="E6:F6"/>
  </mergeCells>
  <phoneticPr fontId="0" type="noConversion"/>
  <printOptions horizontalCentered="1" verticalCentered="1"/>
  <pageMargins left="0.31496062992125984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</oddFooter>
  </headerFooter>
  <rowBreaks count="3" manualBreakCount="3">
    <brk id="47" max="11" man="1"/>
    <brk id="86" max="11" man="1"/>
    <brk id="15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3"/>
  <sheetViews>
    <sheetView view="pageBreakPreview" zoomScale="90" zoomScaleNormal="80" zoomScaleSheetLayoutView="90" workbookViewId="0">
      <pane xSplit="1" ySplit="7" topLeftCell="B203" activePane="bottomRight" state="frozen"/>
      <selection pane="topRight" activeCell="B1" sqref="B1"/>
      <selection pane="bottomLeft" activeCell="A8" sqref="A8"/>
      <selection pane="bottomRight" activeCell="A186" sqref="A186:XFD186"/>
    </sheetView>
  </sheetViews>
  <sheetFormatPr defaultRowHeight="15" x14ac:dyDescent="0.25"/>
  <cols>
    <col min="1" max="1" width="41" customWidth="1"/>
    <col min="2" max="2" width="12.85546875" style="94" customWidth="1"/>
    <col min="3" max="3" width="13.28515625" style="94" customWidth="1"/>
    <col min="4" max="4" width="10.85546875" style="94" customWidth="1"/>
    <col min="5" max="5" width="13.140625" style="94" customWidth="1"/>
    <col min="6" max="6" width="10.28515625" style="94" customWidth="1"/>
    <col min="7" max="7" width="13" style="94" customWidth="1"/>
    <col min="8" max="8" width="10.28515625" style="94" customWidth="1"/>
    <col min="10" max="10" width="9.140625" customWidth="1"/>
  </cols>
  <sheetData>
    <row r="1" spans="1:12" x14ac:dyDescent="0.25">
      <c r="A1" t="s">
        <v>74</v>
      </c>
      <c r="E1" s="248" t="s">
        <v>12</v>
      </c>
      <c r="F1" s="248"/>
    </row>
    <row r="2" spans="1:12" s="3" customFormat="1" ht="25.5" customHeight="1" x14ac:dyDescent="0.25">
      <c r="A2" s="238" t="s">
        <v>60</v>
      </c>
      <c r="B2" s="238"/>
      <c r="C2" s="238"/>
      <c r="D2" s="238"/>
      <c r="E2" s="238"/>
      <c r="F2" s="238"/>
      <c r="G2" s="238"/>
      <c r="H2" s="7"/>
    </row>
    <row r="3" spans="1:12" s="3" customFormat="1" ht="18.75" customHeight="1" x14ac:dyDescent="0.25">
      <c r="A3" s="238" t="s">
        <v>77</v>
      </c>
      <c r="B3" s="238"/>
      <c r="C3" s="238"/>
      <c r="D3" s="238"/>
      <c r="E3" s="238"/>
      <c r="F3" s="238"/>
      <c r="G3" s="238"/>
      <c r="H3" s="7"/>
    </row>
    <row r="4" spans="1:12" s="3" customFormat="1" ht="9.75" customHeight="1" x14ac:dyDescent="0.25">
      <c r="A4" s="5"/>
      <c r="B4" s="98"/>
      <c r="C4" s="98"/>
      <c r="D4" s="98"/>
      <c r="E4" s="98"/>
      <c r="F4" s="98"/>
      <c r="G4" s="114"/>
      <c r="H4" s="114"/>
      <c r="I4" s="1"/>
      <c r="J4" s="1"/>
      <c r="K4" s="1"/>
      <c r="L4" s="1"/>
    </row>
    <row r="5" spans="1:12" s="3" customFormat="1" ht="9.75" customHeight="1" x14ac:dyDescent="0.25">
      <c r="A5" s="5"/>
      <c r="B5" s="98"/>
      <c r="C5" s="98"/>
      <c r="D5" s="98"/>
      <c r="E5" s="98"/>
      <c r="F5" s="98"/>
      <c r="G5" s="114"/>
      <c r="H5" s="114"/>
      <c r="I5" s="1"/>
      <c r="J5" s="1"/>
      <c r="K5" s="1"/>
      <c r="L5" s="1"/>
    </row>
    <row r="6" spans="1:12" ht="34.5" customHeight="1" x14ac:dyDescent="0.25">
      <c r="A6" s="242" t="s">
        <v>7</v>
      </c>
      <c r="B6" s="214" t="s">
        <v>75</v>
      </c>
      <c r="C6" s="232" t="s">
        <v>64</v>
      </c>
      <c r="D6" s="233"/>
      <c r="E6" s="232" t="s">
        <v>65</v>
      </c>
      <c r="F6" s="233"/>
      <c r="G6" s="232" t="s">
        <v>76</v>
      </c>
      <c r="H6" s="233"/>
      <c r="I6" s="232" t="s">
        <v>80</v>
      </c>
      <c r="J6" s="233"/>
      <c r="K6" s="232" t="s">
        <v>85</v>
      </c>
      <c r="L6" s="233"/>
    </row>
    <row r="7" spans="1:12" ht="42.75" customHeight="1" x14ac:dyDescent="0.25">
      <c r="A7" s="242"/>
      <c r="B7" s="8" t="s">
        <v>61</v>
      </c>
      <c r="C7" s="8" t="s">
        <v>61</v>
      </c>
      <c r="D7" s="8" t="s">
        <v>13</v>
      </c>
      <c r="E7" s="8" t="s">
        <v>61</v>
      </c>
      <c r="F7" s="8" t="s">
        <v>13</v>
      </c>
      <c r="G7" s="8" t="s">
        <v>61</v>
      </c>
      <c r="H7" s="8" t="s">
        <v>13</v>
      </c>
      <c r="I7" s="8" t="s">
        <v>61</v>
      </c>
      <c r="J7" s="8" t="s">
        <v>13</v>
      </c>
      <c r="K7" s="8" t="s">
        <v>61</v>
      </c>
      <c r="L7" s="8" t="s">
        <v>13</v>
      </c>
    </row>
    <row r="8" spans="1:12" ht="20.25" customHeight="1" x14ac:dyDescent="0.25">
      <c r="A8" s="32" t="s">
        <v>54</v>
      </c>
      <c r="B8" s="158">
        <f>ROUND(('фонд начисленной заработной пла'!B8/'среднесписочная численность'!B8/12)*1000,1)</f>
        <v>41225.9</v>
      </c>
      <c r="C8" s="158">
        <f>ROUND(('фонд начисленной заработной пла'!C8/'среднесписочная численность'!C8/12)*1000,1)</f>
        <v>44853.2</v>
      </c>
      <c r="D8" s="158">
        <f>ROUND(C8/B8*100,1)</f>
        <v>108.8</v>
      </c>
      <c r="E8" s="158">
        <f>ROUND(('фонд начисленной заработной пла'!E8/'среднесписочная численность'!E8/12)*1000,1)</f>
        <v>50203.199999999997</v>
      </c>
      <c r="F8" s="158">
        <f>ROUND(E8/C8*100,1)</f>
        <v>111.9</v>
      </c>
      <c r="G8" s="158">
        <f>ROUND(('фонд начисленной заработной пла'!G8/'среднесписочная численность'!G8/12)*1000,1)</f>
        <v>53229.8</v>
      </c>
      <c r="H8" s="159">
        <f>ROUND(G8/E8*100,1)</f>
        <v>106</v>
      </c>
      <c r="I8" s="158">
        <f>ROUND(('фонд начисленной заработной пла'!I8/'среднесписочная численность'!I8/12)*1000,1)</f>
        <v>57972.2</v>
      </c>
      <c r="J8" s="159">
        <f>ROUND(I8/G8*100,1)</f>
        <v>108.9</v>
      </c>
      <c r="K8" s="158">
        <f>ROUND(('фонд начисленной заработной пла'!K8/'среднесписочная численность'!K8/12)*1000,1)</f>
        <v>62401.3</v>
      </c>
      <c r="L8" s="159">
        <f>ROUND(K8/I8*100,1)</f>
        <v>107.6</v>
      </c>
    </row>
    <row r="9" spans="1:12" s="48" customFormat="1" ht="15" customHeight="1" x14ac:dyDescent="0.25">
      <c r="A9" s="33" t="s">
        <v>16</v>
      </c>
      <c r="B9" s="75">
        <f t="shared" ref="B9:H9" si="0">B8-B10</f>
        <v>2036.5999999999985</v>
      </c>
      <c r="C9" s="108">
        <f t="shared" si="0"/>
        <v>-116.60000000000582</v>
      </c>
      <c r="D9" s="108">
        <f t="shared" si="0"/>
        <v>-6</v>
      </c>
      <c r="E9" s="108">
        <f t="shared" si="0"/>
        <v>16279.699999999997</v>
      </c>
      <c r="F9" s="108">
        <f t="shared" si="0"/>
        <v>36.5</v>
      </c>
      <c r="G9" s="108">
        <f t="shared" si="0"/>
        <v>16753.600000000006</v>
      </c>
      <c r="H9" s="115">
        <f t="shared" si="0"/>
        <v>-1.5</v>
      </c>
      <c r="I9" s="108">
        <f>I8-I10</f>
        <v>3096.2999999999956</v>
      </c>
      <c r="J9" s="115">
        <f>J8-J10</f>
        <v>-41.5</v>
      </c>
      <c r="K9" s="108">
        <f>K8-K10</f>
        <v>4371.4000000000015</v>
      </c>
      <c r="L9" s="115">
        <f>L8-L10</f>
        <v>1.8999999999999915</v>
      </c>
    </row>
    <row r="10" spans="1:12" s="48" customFormat="1" ht="13.5" customHeight="1" x14ac:dyDescent="0.25">
      <c r="A10" s="33" t="s">
        <v>17</v>
      </c>
      <c r="B10" s="75">
        <f>ROUND(('фонд начисленной заработной пла'!B10/'среднесписочная численность'!B10/12)*1000,1)</f>
        <v>39189.300000000003</v>
      </c>
      <c r="C10" s="108">
        <f>ROUND(('фонд начисленной заработной пла'!C10/'среднесписочная численность'!C10/12)*1000,1)</f>
        <v>44969.8</v>
      </c>
      <c r="D10" s="108">
        <f>ROUND(C10/B10*100,1)</f>
        <v>114.8</v>
      </c>
      <c r="E10" s="108">
        <f>ROUND(('фонд начисленной заработной пла'!E10/'среднесписочная численность'!E10/12)*1000,1)</f>
        <v>33923.5</v>
      </c>
      <c r="F10" s="108">
        <f>ROUND(E10/C10*100,1)</f>
        <v>75.400000000000006</v>
      </c>
      <c r="G10" s="108">
        <f>ROUND(('фонд начисленной заработной пла'!G10/'среднесписочная численность'!G10/12)*1000,1)</f>
        <v>36476.199999999997</v>
      </c>
      <c r="H10" s="115">
        <f>ROUND(G10/E10*100,1)</f>
        <v>107.5</v>
      </c>
      <c r="I10" s="108">
        <f>ROUND(('фонд начисленной заработной пла'!I10/'среднесписочная численность'!I10/12)*1000,1)</f>
        <v>54875.9</v>
      </c>
      <c r="J10" s="115">
        <f>ROUND(I10/G10*100,1)</f>
        <v>150.4</v>
      </c>
      <c r="K10" s="108">
        <f>ROUND(('фонд начисленной заработной пла'!K10/'среднесписочная численность'!K10/12)*1000,1)</f>
        <v>58029.9</v>
      </c>
      <c r="L10" s="115">
        <f>ROUND(K10/I10*100,1)</f>
        <v>105.7</v>
      </c>
    </row>
    <row r="11" spans="1:12" s="48" customFormat="1" ht="14.25" customHeight="1" x14ac:dyDescent="0.25">
      <c r="A11" s="33" t="s">
        <v>18</v>
      </c>
      <c r="B11" s="75">
        <f t="shared" ref="B11:H11" si="1">B8-B12</f>
        <v>0</v>
      </c>
      <c r="C11" s="108">
        <f t="shared" si="1"/>
        <v>0</v>
      </c>
      <c r="D11" s="108">
        <f t="shared" si="1"/>
        <v>0</v>
      </c>
      <c r="E11" s="108">
        <f>E8-E12</f>
        <v>0</v>
      </c>
      <c r="F11" s="108">
        <f t="shared" si="1"/>
        <v>0</v>
      </c>
      <c r="G11" s="108">
        <f t="shared" si="1"/>
        <v>0</v>
      </c>
      <c r="H11" s="115">
        <f t="shared" si="1"/>
        <v>0</v>
      </c>
      <c r="I11" s="108">
        <f>I8-I12</f>
        <v>0</v>
      </c>
      <c r="J11" s="115">
        <f>J8-J12</f>
        <v>0</v>
      </c>
      <c r="K11" s="108">
        <f>K8-K12</f>
        <v>0</v>
      </c>
      <c r="L11" s="115">
        <f>L8-L12</f>
        <v>0</v>
      </c>
    </row>
    <row r="12" spans="1:12" s="48" customFormat="1" ht="12.75" customHeight="1" x14ac:dyDescent="0.25">
      <c r="A12" s="33" t="s">
        <v>17</v>
      </c>
      <c r="B12" s="75">
        <f>ROUND(('фонд начисленной заработной пла'!B12/'среднесписочная численность'!B12/12)*1000,1)</f>
        <v>41225.9</v>
      </c>
      <c r="C12" s="108">
        <f>ROUND(('фонд начисленной заработной пла'!C12/'среднесписочная численность'!C12/12)*1000,1)</f>
        <v>44853.2</v>
      </c>
      <c r="D12" s="108">
        <f>ROUND(C12/B12*100,1)</f>
        <v>108.8</v>
      </c>
      <c r="E12" s="108">
        <f>ROUND(('фонд начисленной заработной пла'!E12/'среднесписочная численность'!E12/12)*1000,1)</f>
        <v>50203.199999999997</v>
      </c>
      <c r="F12" s="108">
        <f>ROUND(E12/C12*100,1)</f>
        <v>111.9</v>
      </c>
      <c r="G12" s="108">
        <f>ROUND(('фонд начисленной заработной пла'!G12/'среднесписочная численность'!G12/12)*1000,1)</f>
        <v>53229.8</v>
      </c>
      <c r="H12" s="115">
        <f>ROUND(G12/E12*100,1)</f>
        <v>106</v>
      </c>
      <c r="I12" s="108">
        <f>ROUND(('фонд начисленной заработной пла'!I12/'среднесписочная численность'!I12/12)*1000,1)</f>
        <v>57972.2</v>
      </c>
      <c r="J12" s="115">
        <f>ROUND(I12/G12*100,1)</f>
        <v>108.9</v>
      </c>
      <c r="K12" s="108">
        <f>ROUND(('фонд начисленной заработной пла'!K12/'среднесписочная численность'!K12/12)*1000,1)</f>
        <v>62401.3</v>
      </c>
      <c r="L12" s="115">
        <f>ROUND(K12/I12*100,1)</f>
        <v>107.6</v>
      </c>
    </row>
    <row r="13" spans="1:12" s="48" customFormat="1" ht="15.75" customHeight="1" x14ac:dyDescent="0.25">
      <c r="A13" s="33" t="s">
        <v>19</v>
      </c>
      <c r="B13" s="75">
        <f t="shared" ref="B13:L13" si="2">B160-B14</f>
        <v>0</v>
      </c>
      <c r="C13" s="108">
        <f t="shared" si="2"/>
        <v>0</v>
      </c>
      <c r="D13" s="108">
        <f t="shared" si="2"/>
        <v>0</v>
      </c>
      <c r="E13" s="108">
        <f t="shared" si="2"/>
        <v>0</v>
      </c>
      <c r="F13" s="108">
        <f t="shared" si="2"/>
        <v>0</v>
      </c>
      <c r="G13" s="108">
        <f t="shared" si="2"/>
        <v>0</v>
      </c>
      <c r="H13" s="115">
        <f t="shared" si="2"/>
        <v>0</v>
      </c>
      <c r="I13" s="108">
        <f t="shared" si="2"/>
        <v>0</v>
      </c>
      <c r="J13" s="115">
        <f t="shared" si="2"/>
        <v>0</v>
      </c>
      <c r="K13" s="108">
        <f t="shared" si="2"/>
        <v>0</v>
      </c>
      <c r="L13" s="115">
        <f t="shared" si="2"/>
        <v>0</v>
      </c>
    </row>
    <row r="14" spans="1:12" s="48" customFormat="1" ht="15" customHeight="1" x14ac:dyDescent="0.25">
      <c r="A14" s="33" t="s">
        <v>17</v>
      </c>
      <c r="B14" s="75">
        <f>ROUND(('фонд начисленной заработной пла'!B14/'среднесписочная численность'!B14/12)*1000,1)</f>
        <v>22594.3</v>
      </c>
      <c r="C14" s="108">
        <f>ROUND(('фонд начисленной заработной пла'!C14/'среднесписочная численность'!C14/12)*1000,1)</f>
        <v>25069.599999999999</v>
      </c>
      <c r="D14" s="108">
        <f>ROUND(C14/B14*100,1)</f>
        <v>111</v>
      </c>
      <c r="E14" s="108">
        <f>ROUND(('фонд начисленной заработной пла'!E14/'среднесписочная численность'!E14/12)*1000,1)</f>
        <v>26632.5</v>
      </c>
      <c r="F14" s="108">
        <f>ROUND(E14/C14*100,1)</f>
        <v>106.2</v>
      </c>
      <c r="G14" s="108">
        <f>ROUND(('фонд начисленной заработной пла'!G14/'среднесписочная численность'!G14/12)*1000,1)</f>
        <v>28137.7</v>
      </c>
      <c r="H14" s="115">
        <f>ROUND(G14/E14*100,1)</f>
        <v>105.7</v>
      </c>
      <c r="I14" s="108">
        <f>ROUND(('фонд начисленной заработной пла'!I14/'среднесписочная численность'!I14/12)*1000,1)</f>
        <v>29486.5</v>
      </c>
      <c r="J14" s="115">
        <f>ROUND(I14/G14*100,1)</f>
        <v>104.8</v>
      </c>
      <c r="K14" s="108">
        <f>ROUND(('фонд начисленной заработной пла'!K14/'среднесписочная численность'!K14/12)*1000,1)</f>
        <v>30417.7</v>
      </c>
      <c r="L14" s="115">
        <f>ROUND(K14/I14*100,1)</f>
        <v>103.2</v>
      </c>
    </row>
    <row r="15" spans="1:12" ht="27" customHeight="1" x14ac:dyDescent="0.25">
      <c r="A15" s="34" t="s">
        <v>56</v>
      </c>
      <c r="B15" s="82"/>
      <c r="C15" s="109"/>
      <c r="D15" s="109"/>
      <c r="E15" s="109"/>
      <c r="F15" s="109"/>
      <c r="G15" s="109"/>
      <c r="H15" s="116"/>
      <c r="I15" s="109"/>
      <c r="J15" s="116"/>
      <c r="K15" s="109"/>
      <c r="L15" s="116"/>
    </row>
    <row r="16" spans="1:12" s="49" customFormat="1" ht="27" customHeight="1" x14ac:dyDescent="0.25">
      <c r="A16" s="35" t="s">
        <v>15</v>
      </c>
      <c r="B16" s="80">
        <f>ROUND(('фонд начисленной заработной пла'!B16/'среднесписочная численность'!B16/12)*1000,1)</f>
        <v>42879.4</v>
      </c>
      <c r="C16" s="80">
        <f>ROUND(('фонд начисленной заработной пла'!C16/'среднесписочная численность'!C16/12)*1000,1)</f>
        <v>49216.9</v>
      </c>
      <c r="D16" s="110">
        <f t="shared" ref="D16:D25" si="3">ROUND(C16/B16*100,1)</f>
        <v>114.8</v>
      </c>
      <c r="E16" s="80">
        <f>ROUND(('фонд начисленной заработной пла'!E16/'среднесписочная численность'!E16/12)*1000,1)</f>
        <v>52287.3</v>
      </c>
      <c r="F16" s="110">
        <f t="shared" ref="F16:F78" si="4">ROUND(E16/C16*100,1)</f>
        <v>106.2</v>
      </c>
      <c r="G16" s="80">
        <f>ROUND(('фонд начисленной заработной пла'!G16/'среднесписочная численность'!G16/12)*1000,1)</f>
        <v>56300.5</v>
      </c>
      <c r="H16" s="117">
        <f t="shared" ref="H16:H78" si="5">ROUND(G16/E16*100,1)</f>
        <v>107.7</v>
      </c>
      <c r="I16" s="80">
        <f>ROUND(('фонд начисленной заработной пла'!I16/'среднесписочная численность'!I16/12)*1000,1)</f>
        <v>60316.4</v>
      </c>
      <c r="J16" s="117">
        <f t="shared" ref="J16:J78" si="6">ROUND(I16/G16*100,1)</f>
        <v>107.1</v>
      </c>
      <c r="K16" s="80">
        <f>ROUND(('фонд начисленной заработной пла'!K16/'среднесписочная численность'!K16/12)*1000,1)</f>
        <v>63933.3</v>
      </c>
      <c r="L16" s="117">
        <f t="shared" ref="L16:L78" si="7">ROUND(K16/I16*100,1)</f>
        <v>106</v>
      </c>
    </row>
    <row r="17" spans="1:12" ht="12.95" customHeight="1" x14ac:dyDescent="0.25">
      <c r="A17" s="36" t="str">
        <f>'среднесписочная численность'!A17</f>
        <v>ООО "Молочник"</v>
      </c>
      <c r="B17" s="75">
        <f>ROUND(('фонд начисленной заработной пла'!B17/'среднесписочная численность'!B17/12)*1000,1)</f>
        <v>39366.199999999997</v>
      </c>
      <c r="C17" s="75">
        <f>ROUND(('фонд начисленной заработной пла'!C17/'среднесписочная численность'!C17/12)*1000,1)</f>
        <v>48637.9</v>
      </c>
      <c r="D17" s="108">
        <f t="shared" si="3"/>
        <v>123.6</v>
      </c>
      <c r="E17" s="77">
        <f>ROUND(('фонд начисленной заработной пла'!E17/'среднесписочная численность'!E17/12)*1000,1)</f>
        <v>52444.800000000003</v>
      </c>
      <c r="F17" s="108">
        <f t="shared" si="4"/>
        <v>107.8</v>
      </c>
      <c r="G17" s="77">
        <f>ROUND(('фонд начисленной заработной пла'!G17/'среднесписочная численность'!G17/12)*1000,1)</f>
        <v>55428.7</v>
      </c>
      <c r="H17" s="115">
        <f t="shared" si="5"/>
        <v>105.7</v>
      </c>
      <c r="I17" s="77">
        <f>ROUND(('фонд начисленной заработной пла'!I17/'среднесписочная численность'!I17/12)*1000,1)</f>
        <v>59111.9</v>
      </c>
      <c r="J17" s="115">
        <f t="shared" si="6"/>
        <v>106.6</v>
      </c>
      <c r="K17" s="77">
        <f>ROUND(('фонд начисленной заработной пла'!K17/'среднесписочная численность'!K17/12)*1000,1)</f>
        <v>63641.2</v>
      </c>
      <c r="L17" s="115">
        <f t="shared" si="7"/>
        <v>107.7</v>
      </c>
    </row>
    <row r="18" spans="1:12" ht="12.95" customHeight="1" x14ac:dyDescent="0.25">
      <c r="A18" s="36"/>
      <c r="B18" s="75"/>
      <c r="C18" s="75"/>
      <c r="D18" s="108"/>
      <c r="E18" s="77"/>
      <c r="F18" s="108"/>
      <c r="G18" s="77"/>
      <c r="H18" s="115"/>
      <c r="I18" s="77"/>
      <c r="J18" s="115"/>
      <c r="K18" s="77"/>
      <c r="L18" s="115"/>
    </row>
    <row r="19" spans="1:12" ht="12.95" customHeight="1" x14ac:dyDescent="0.25">
      <c r="A19" s="36"/>
      <c r="B19" s="75"/>
      <c r="C19" s="75"/>
      <c r="D19" s="108"/>
      <c r="E19" s="77"/>
      <c r="F19" s="108"/>
      <c r="G19" s="77"/>
      <c r="H19" s="115"/>
      <c r="I19" s="77"/>
      <c r="J19" s="115"/>
      <c r="K19" s="77"/>
      <c r="L19" s="115"/>
    </row>
    <row r="20" spans="1:12" ht="23.25" customHeight="1" x14ac:dyDescent="0.25">
      <c r="A20" s="37"/>
      <c r="B20" s="75"/>
      <c r="C20" s="75"/>
      <c r="D20" s="108"/>
      <c r="E20" s="77"/>
      <c r="F20" s="108"/>
      <c r="G20" s="77"/>
      <c r="H20" s="115"/>
      <c r="I20" s="77"/>
      <c r="J20" s="115"/>
      <c r="K20" s="77"/>
      <c r="L20" s="115"/>
    </row>
    <row r="21" spans="1:12" ht="12.95" customHeight="1" x14ac:dyDescent="0.25">
      <c r="A21" s="36" t="str">
        <f>'среднесписочная численность'!A21</f>
        <v>АО "Надежда"</v>
      </c>
      <c r="B21" s="219">
        <f>ROUND(('фонд начисленной заработной пла'!B21/'среднесписочная численность'!B21/12)*1000,1)</f>
        <v>44629.7</v>
      </c>
      <c r="C21" s="75">
        <f>ROUND(('фонд начисленной заработной пла'!C21/'среднесписочная численность'!C21/12)*1000,1)</f>
        <v>49508.4</v>
      </c>
      <c r="D21" s="108">
        <f t="shared" si="3"/>
        <v>110.9</v>
      </c>
      <c r="E21" s="77">
        <f>ROUND(('фонд начисленной заработной пла'!E21/'среднесписочная численность'!E21/12)*1000,1)</f>
        <v>52208</v>
      </c>
      <c r="F21" s="108">
        <f t="shared" si="4"/>
        <v>105.5</v>
      </c>
      <c r="G21" s="77">
        <f>ROUND(('фонд начисленной заработной пла'!G21/'среднесписочная численность'!G21/12)*1000,1)</f>
        <v>56742.5</v>
      </c>
      <c r="H21" s="115">
        <f t="shared" si="5"/>
        <v>108.7</v>
      </c>
      <c r="I21" s="77">
        <f>ROUND(('фонд начисленной заработной пла'!I21/'среднесписочная численность'!I21/12)*1000,1)</f>
        <v>60927.1</v>
      </c>
      <c r="J21" s="115">
        <f t="shared" si="6"/>
        <v>107.4</v>
      </c>
      <c r="K21" s="77">
        <f>ROUND(('фонд начисленной заработной пла'!K21/'среднесписочная численность'!K21/12)*1000,1)</f>
        <v>64081.9</v>
      </c>
      <c r="L21" s="115">
        <f t="shared" si="7"/>
        <v>105.2</v>
      </c>
    </row>
    <row r="22" spans="1:12" s="14" customFormat="1" ht="17.25" customHeight="1" x14ac:dyDescent="0.25">
      <c r="A22" s="135" t="s">
        <v>0</v>
      </c>
      <c r="B22" s="80" t="e">
        <f>ROUND(('фонд начисленной заработной пла'!B22/'среднесписочная численность'!B22/12)*1000,1)</f>
        <v>#DIV/0!</v>
      </c>
      <c r="C22" s="80" t="e">
        <f>ROUND(('фонд начисленной заработной пла'!C22/'среднесписочная численность'!C22/12)*1000,1)</f>
        <v>#DIV/0!</v>
      </c>
      <c r="D22" s="110" t="e">
        <f t="shared" si="3"/>
        <v>#DIV/0!</v>
      </c>
      <c r="E22" s="80" t="e">
        <f>ROUND(('фонд начисленной заработной пла'!E22/'среднесписочная численность'!E22/12)*1000,1)</f>
        <v>#DIV/0!</v>
      </c>
      <c r="F22" s="110" t="e">
        <f t="shared" si="4"/>
        <v>#DIV/0!</v>
      </c>
      <c r="G22" s="80" t="e">
        <f>ROUND(('фонд начисленной заработной пла'!G22/'среднесписочная численность'!G22/12)*1000,1)</f>
        <v>#DIV/0!</v>
      </c>
      <c r="H22" s="117" t="e">
        <f t="shared" si="5"/>
        <v>#DIV/0!</v>
      </c>
      <c r="I22" s="80" t="e">
        <f>ROUND(('фонд начисленной заработной пла'!I22/'среднесписочная численность'!I22/12)*1000,1)</f>
        <v>#DIV/0!</v>
      </c>
      <c r="J22" s="117" t="e">
        <f t="shared" si="6"/>
        <v>#DIV/0!</v>
      </c>
      <c r="K22" s="80" t="e">
        <f>ROUND(('фонд начисленной заработной пла'!K22/'среднесписочная численность'!K22/12)*1000,1)</f>
        <v>#DIV/0!</v>
      </c>
      <c r="L22" s="117" t="e">
        <f t="shared" si="7"/>
        <v>#DIV/0!</v>
      </c>
    </row>
    <row r="23" spans="1:12" s="48" customFormat="1" ht="18" customHeight="1" x14ac:dyDescent="0.25">
      <c r="A23" s="50" t="str">
        <f>'фонд начисленной заработной пла'!A23</f>
        <v>(наименование предприятия, организации)</v>
      </c>
      <c r="B23" s="219" t="e">
        <f>ROUND(('фонд начисленной заработной пла'!B23/'среднесписочная численность'!B23/12)*1000,1)</f>
        <v>#DIV/0!</v>
      </c>
      <c r="C23" s="90" t="e">
        <f>ROUND(('фонд начисленной заработной пла'!C23/'среднесписочная численность'!C23/12)*1000,1)</f>
        <v>#DIV/0!</v>
      </c>
      <c r="D23" s="108" t="e">
        <f t="shared" si="3"/>
        <v>#DIV/0!</v>
      </c>
      <c r="E23" s="78" t="e">
        <f>ROUND(('фонд начисленной заработной пла'!E23/'среднесписочная численность'!E23/12)*1000,1)</f>
        <v>#DIV/0!</v>
      </c>
      <c r="F23" s="112" t="e">
        <f t="shared" si="4"/>
        <v>#DIV/0!</v>
      </c>
      <c r="G23" s="78" t="e">
        <f>ROUND(('фонд начисленной заработной пла'!G23/'среднесписочная численность'!G23/12)*1000,1)</f>
        <v>#DIV/0!</v>
      </c>
      <c r="H23" s="118" t="e">
        <f t="shared" si="5"/>
        <v>#DIV/0!</v>
      </c>
      <c r="I23" s="78" t="e">
        <f>ROUND(('фонд начисленной заработной пла'!I23/'среднесписочная численность'!I23/12)*1000,1)</f>
        <v>#DIV/0!</v>
      </c>
      <c r="J23" s="118" t="e">
        <f t="shared" si="6"/>
        <v>#DIV/0!</v>
      </c>
      <c r="K23" s="78" t="e">
        <f>ROUND(('фонд начисленной заработной пла'!K23/'среднесписочная численность'!K23/12)*1000,1)</f>
        <v>#DIV/0!</v>
      </c>
      <c r="L23" s="118" t="e">
        <f t="shared" si="7"/>
        <v>#DIV/0!</v>
      </c>
    </row>
    <row r="24" spans="1:12" s="48" customFormat="1" ht="18" customHeight="1" x14ac:dyDescent="0.25">
      <c r="A24" s="50" t="str">
        <f>'фонд начисленной заработной пла'!A24</f>
        <v>(наименование предприятия, организации)</v>
      </c>
      <c r="B24" s="219" t="e">
        <f>ROUND(('фонд начисленной заработной пла'!B24/'среднесписочная численность'!B24/12)*1000,1)</f>
        <v>#DIV/0!</v>
      </c>
      <c r="C24" s="90" t="e">
        <f>ROUND(('фонд начисленной заработной пла'!C24/'среднесписочная численность'!C24/12)*1000,1)</f>
        <v>#DIV/0!</v>
      </c>
      <c r="D24" s="108" t="e">
        <f t="shared" si="3"/>
        <v>#DIV/0!</v>
      </c>
      <c r="E24" s="78" t="e">
        <f>ROUND(('фонд начисленной заработной пла'!E24/'среднесписочная численность'!E24/12)*1000,1)</f>
        <v>#DIV/0!</v>
      </c>
      <c r="F24" s="112" t="e">
        <f t="shared" si="4"/>
        <v>#DIV/0!</v>
      </c>
      <c r="G24" s="78" t="e">
        <f>ROUND(('фонд начисленной заработной пла'!G24/'среднесписочная численность'!G24/12)*1000,1)</f>
        <v>#DIV/0!</v>
      </c>
      <c r="H24" s="118" t="e">
        <f t="shared" si="5"/>
        <v>#DIV/0!</v>
      </c>
      <c r="I24" s="78" t="e">
        <f>ROUND(('фонд начисленной заработной пла'!I24/'среднесписочная численность'!I24/12)*1000,1)</f>
        <v>#DIV/0!</v>
      </c>
      <c r="J24" s="118" t="e">
        <f t="shared" si="6"/>
        <v>#DIV/0!</v>
      </c>
      <c r="K24" s="78" t="e">
        <f>ROUND(('фонд начисленной заработной пла'!K24/'среднесписочная численность'!K24/12)*1000,1)</f>
        <v>#DIV/0!</v>
      </c>
      <c r="L24" s="118" t="e">
        <f t="shared" si="7"/>
        <v>#DIV/0!</v>
      </c>
    </row>
    <row r="25" spans="1:12" s="14" customFormat="1" ht="15.75" customHeight="1" x14ac:dyDescent="0.25">
      <c r="A25" s="135" t="s">
        <v>1</v>
      </c>
      <c r="B25" s="132" t="e">
        <f>ROUND(('фонд начисленной заработной пла'!B25/'среднесписочная численность'!B25/12)*1000,1)</f>
        <v>#DIV/0!</v>
      </c>
      <c r="C25" s="80" t="e">
        <f>ROUND(('фонд начисленной заработной пла'!C25/'среднесписочная численность'!C25/12)*1000,1)</f>
        <v>#DIV/0!</v>
      </c>
      <c r="D25" s="110" t="e">
        <f t="shared" si="3"/>
        <v>#DIV/0!</v>
      </c>
      <c r="E25" s="80">
        <f>ROUND(('фонд начисленной заработной пла'!E25/'среднесписочная численность'!E25/12)*1000,1)</f>
        <v>0</v>
      </c>
      <c r="F25" s="110" t="e">
        <f t="shared" si="4"/>
        <v>#DIV/0!</v>
      </c>
      <c r="G25" s="80">
        <f>ROUND(('фонд начисленной заработной пла'!G25/'среднесписочная численность'!G25/12)*1000,1)</f>
        <v>0</v>
      </c>
      <c r="H25" s="117" t="e">
        <f t="shared" si="5"/>
        <v>#DIV/0!</v>
      </c>
      <c r="I25" s="80" t="e">
        <f>ROUND(('фонд начисленной заработной пла'!I25/'среднесписочная численность'!I25/12)*1000,1)</f>
        <v>#DIV/0!</v>
      </c>
      <c r="J25" s="117" t="e">
        <f t="shared" si="6"/>
        <v>#DIV/0!</v>
      </c>
      <c r="K25" s="80" t="e">
        <f>ROUND(('фонд начисленной заработной пла'!K25/'среднесписочная численность'!K25/12)*1000,1)</f>
        <v>#DIV/0!</v>
      </c>
      <c r="L25" s="117" t="e">
        <f t="shared" si="7"/>
        <v>#DIV/0!</v>
      </c>
    </row>
    <row r="26" spans="1:12" s="14" customFormat="1" ht="15" customHeight="1" x14ac:dyDescent="0.25">
      <c r="A26" s="136" t="s">
        <v>2</v>
      </c>
      <c r="B26" s="133"/>
      <c r="C26" s="80" t="e">
        <f>ROUND(('фонд начисленной заработной пла'!C26/'среднесписочная численность'!C26/12)*1000,1)</f>
        <v>#DIV/0!</v>
      </c>
      <c r="D26" s="111"/>
      <c r="E26" s="80" t="e">
        <f>ROUND(('фонд начисленной заработной пла'!E26/'среднесписочная численность'!E26/12)*1000,1)</f>
        <v>#DIV/0!</v>
      </c>
      <c r="F26" s="110" t="e">
        <f t="shared" si="4"/>
        <v>#DIV/0!</v>
      </c>
      <c r="G26" s="80" t="e">
        <f>ROUND(('фонд начисленной заработной пла'!G26/'среднесписочная численность'!G26/12)*1000,1)</f>
        <v>#DIV/0!</v>
      </c>
      <c r="H26" s="117" t="e">
        <f t="shared" si="5"/>
        <v>#DIV/0!</v>
      </c>
      <c r="I26" s="80" t="e">
        <f>ROUND(('фонд начисленной заработной пла'!I26/'среднесписочная численность'!I26/12)*1000,1)</f>
        <v>#DIV/0!</v>
      </c>
      <c r="J26" s="117" t="e">
        <f t="shared" si="6"/>
        <v>#DIV/0!</v>
      </c>
      <c r="K26" s="80" t="e">
        <f>ROUND(('фонд начисленной заработной пла'!K26/'среднесписочная численность'!K26/12)*1000,1)</f>
        <v>#DIV/0!</v>
      </c>
      <c r="L26" s="117" t="e">
        <f t="shared" si="7"/>
        <v>#DIV/0!</v>
      </c>
    </row>
    <row r="27" spans="1:12" s="14" customFormat="1" ht="15" customHeight="1" x14ac:dyDescent="0.25">
      <c r="A27" s="137"/>
      <c r="B27" s="99"/>
      <c r="C27" s="80"/>
      <c r="D27" s="112"/>
      <c r="E27" s="80"/>
      <c r="F27" s="110"/>
      <c r="G27" s="80"/>
      <c r="H27" s="117"/>
      <c r="I27" s="80"/>
      <c r="J27" s="117"/>
      <c r="K27" s="80"/>
      <c r="L27" s="117"/>
    </row>
    <row r="28" spans="1:12" ht="14.25" customHeight="1" x14ac:dyDescent="0.25">
      <c r="A28" s="38"/>
      <c r="B28" s="219"/>
      <c r="C28" s="90"/>
      <c r="D28" s="108"/>
      <c r="E28" s="78"/>
      <c r="F28" s="112"/>
      <c r="G28" s="78"/>
      <c r="H28" s="118"/>
      <c r="I28" s="78"/>
      <c r="J28" s="118"/>
      <c r="K28" s="78"/>
      <c r="L28" s="118"/>
    </row>
    <row r="29" spans="1:12" ht="14.25" customHeight="1" x14ac:dyDescent="0.25">
      <c r="A29" s="38" t="str">
        <f>'фонд начисленной заработной пла'!A29</f>
        <v>(наименование предприятия, организации)</v>
      </c>
      <c r="B29" s="219" t="e">
        <f>ROUND(('фонд начисленной заработной пла'!B29/'среднесписочная численность'!B29/12)*1000,1)</f>
        <v>#DIV/0!</v>
      </c>
      <c r="C29" s="90" t="e">
        <f>ROUND(('фонд начисленной заработной пла'!C29/'среднесписочная численность'!C29/12)*1000,1)</f>
        <v>#DIV/0!</v>
      </c>
      <c r="D29" s="108" t="e">
        <f t="shared" ref="D27:D58" si="8">ROUND(C29/B29*100,1)</f>
        <v>#DIV/0!</v>
      </c>
      <c r="E29" s="78" t="e">
        <f>ROUND(('фонд начисленной заработной пла'!E29/'среднесписочная численность'!E29/12)*1000,1)</f>
        <v>#DIV/0!</v>
      </c>
      <c r="F29" s="112" t="e">
        <f t="shared" si="4"/>
        <v>#DIV/0!</v>
      </c>
      <c r="G29" s="78" t="e">
        <f>ROUND(('фонд начисленной заработной пла'!G29/'среднесписочная численность'!G29/12)*1000,1)</f>
        <v>#DIV/0!</v>
      </c>
      <c r="H29" s="118" t="e">
        <f t="shared" si="5"/>
        <v>#DIV/0!</v>
      </c>
      <c r="I29" s="78" t="e">
        <f>ROUND(('фонд начисленной заработной пла'!I29/'среднесписочная численность'!I29/12)*1000,1)</f>
        <v>#DIV/0!</v>
      </c>
      <c r="J29" s="118" t="e">
        <f t="shared" si="6"/>
        <v>#DIV/0!</v>
      </c>
      <c r="K29" s="78" t="e">
        <f>ROUND(('фонд начисленной заработной пла'!K29/'среднесписочная численность'!K29/12)*1000,1)</f>
        <v>#DIV/0!</v>
      </c>
      <c r="L29" s="118" t="e">
        <f t="shared" si="7"/>
        <v>#DIV/0!</v>
      </c>
    </row>
    <row r="30" spans="1:12" ht="18" customHeight="1" x14ac:dyDescent="0.25">
      <c r="A30" s="39" t="s">
        <v>21</v>
      </c>
      <c r="B30" s="99" t="e">
        <f>ROUND(('фонд начисленной заработной пла'!B30/'среднесписочная численность'!B30/12)*1000,1)</f>
        <v>#DIV/0!</v>
      </c>
      <c r="C30" s="80" t="e">
        <f>ROUND(('фонд начисленной заработной пла'!C30/'среднесписочная численность'!C30/12)*1000,1)</f>
        <v>#DIV/0!</v>
      </c>
      <c r="D30" s="112" t="e">
        <f t="shared" si="8"/>
        <v>#DIV/0!</v>
      </c>
      <c r="E30" s="79" t="e">
        <f>ROUND(('фонд начисленной заработной пла'!E30/'среднесписочная численность'!E30/12)*1000,1)</f>
        <v>#DIV/0!</v>
      </c>
      <c r="F30" s="110" t="e">
        <f t="shared" si="4"/>
        <v>#DIV/0!</v>
      </c>
      <c r="G30" s="79" t="e">
        <f>ROUND(('фонд начисленной заработной пла'!G30/'среднесписочная численность'!G30/12)*1000,1)</f>
        <v>#DIV/0!</v>
      </c>
      <c r="H30" s="117" t="e">
        <f t="shared" si="5"/>
        <v>#DIV/0!</v>
      </c>
      <c r="I30" s="79" t="e">
        <f>ROUND(('фонд начисленной заработной пла'!I30/'среднесписочная численность'!I30/12)*1000,1)</f>
        <v>#DIV/0!</v>
      </c>
      <c r="J30" s="117" t="e">
        <f t="shared" si="6"/>
        <v>#DIV/0!</v>
      </c>
      <c r="K30" s="79" t="e">
        <f>ROUND(('фонд начисленной заработной пла'!K30/'среднесписочная численность'!K30/12)*1000,1)</f>
        <v>#DIV/0!</v>
      </c>
      <c r="L30" s="117" t="e">
        <f t="shared" si="7"/>
        <v>#DIV/0!</v>
      </c>
    </row>
    <row r="31" spans="1:12" s="48" customFormat="1" ht="15" customHeight="1" x14ac:dyDescent="0.25">
      <c r="A31" s="50" t="str">
        <f>'фонд начисленной заработной пла'!A31</f>
        <v>(наименование предприятия, организации)</v>
      </c>
      <c r="B31" s="219" t="e">
        <f>ROUND(('фонд начисленной заработной пла'!B31/'среднесписочная численность'!B31/12)*1000,1)</f>
        <v>#DIV/0!</v>
      </c>
      <c r="C31" s="90" t="e">
        <f>ROUND(('фонд начисленной заработной пла'!C31/'среднесписочная численность'!C31/12)*1000,1)</f>
        <v>#DIV/0!</v>
      </c>
      <c r="D31" s="108" t="e">
        <f t="shared" si="8"/>
        <v>#DIV/0!</v>
      </c>
      <c r="E31" s="78" t="e">
        <f>ROUND(('фонд начисленной заработной пла'!E31/'среднесписочная численность'!E31/12)*1000,1)</f>
        <v>#DIV/0!</v>
      </c>
      <c r="F31" s="112" t="e">
        <f t="shared" si="4"/>
        <v>#DIV/0!</v>
      </c>
      <c r="G31" s="78" t="e">
        <f>ROUND(('фонд начисленной заработной пла'!G31/'среднесписочная численность'!G31/12)*1000,1)</f>
        <v>#DIV/0!</v>
      </c>
      <c r="H31" s="118" t="e">
        <f t="shared" si="5"/>
        <v>#DIV/0!</v>
      </c>
      <c r="I31" s="78" t="e">
        <f>ROUND(('фонд начисленной заработной пла'!I31/'среднесписочная численность'!I31/12)*1000,1)</f>
        <v>#DIV/0!</v>
      </c>
      <c r="J31" s="118" t="e">
        <f t="shared" si="6"/>
        <v>#DIV/0!</v>
      </c>
      <c r="K31" s="78" t="e">
        <f>ROUND(('фонд начисленной заработной пла'!K31/'среднесписочная численность'!K31/12)*1000,1)</f>
        <v>#DIV/0!</v>
      </c>
      <c r="L31" s="118" t="e">
        <f t="shared" si="7"/>
        <v>#DIV/0!</v>
      </c>
    </row>
    <row r="32" spans="1:12" s="48" customFormat="1" ht="18" customHeight="1" x14ac:dyDescent="0.25">
      <c r="A32" s="50" t="str">
        <f>'фонд начисленной заработной пла'!A32</f>
        <v>(наименование предприятия, организации)</v>
      </c>
      <c r="B32" s="219" t="e">
        <f>ROUND(('фонд начисленной заработной пла'!B32/'среднесписочная численность'!B32/12)*1000,1)</f>
        <v>#DIV/0!</v>
      </c>
      <c r="C32" s="90" t="e">
        <f>ROUND(('фонд начисленной заработной пла'!C32/'среднесписочная численность'!C32/12)*1000,1)</f>
        <v>#DIV/0!</v>
      </c>
      <c r="D32" s="108" t="e">
        <f t="shared" si="8"/>
        <v>#DIV/0!</v>
      </c>
      <c r="E32" s="78" t="e">
        <f>ROUND(('фонд начисленной заработной пла'!E32/'среднесписочная численность'!E32/12)*1000,1)</f>
        <v>#DIV/0!</v>
      </c>
      <c r="F32" s="112" t="e">
        <f t="shared" si="4"/>
        <v>#DIV/0!</v>
      </c>
      <c r="G32" s="78" t="e">
        <f>ROUND(('фонд начисленной заработной пла'!G32/'среднесписочная численность'!G32/12)*1000,1)</f>
        <v>#DIV/0!</v>
      </c>
      <c r="H32" s="118" t="e">
        <f t="shared" si="5"/>
        <v>#DIV/0!</v>
      </c>
      <c r="I32" s="78" t="e">
        <f>ROUND(('фонд начисленной заработной пла'!I32/'среднесписочная численность'!I32/12)*1000,1)</f>
        <v>#DIV/0!</v>
      </c>
      <c r="J32" s="118" t="e">
        <f t="shared" si="6"/>
        <v>#DIV/0!</v>
      </c>
      <c r="K32" s="78" t="e">
        <f>ROUND(('фонд начисленной заработной пла'!K32/'среднесписочная численность'!K32/12)*1000,1)</f>
        <v>#DIV/0!</v>
      </c>
      <c r="L32" s="118" t="e">
        <f t="shared" si="7"/>
        <v>#DIV/0!</v>
      </c>
    </row>
    <row r="33" spans="1:19" ht="18" customHeight="1" x14ac:dyDescent="0.25">
      <c r="A33" s="39" t="s">
        <v>22</v>
      </c>
      <c r="B33" s="99" t="e">
        <f>ROUND(('фонд начисленной заработной пла'!B33/'среднесписочная численность'!B33/12)*1000,1)</f>
        <v>#DIV/0!</v>
      </c>
      <c r="C33" s="80" t="e">
        <f>ROUND(('фонд начисленной заработной пла'!C33/'среднесписочная численность'!C33/12)*1000,1)</f>
        <v>#DIV/0!</v>
      </c>
      <c r="D33" s="112" t="e">
        <f t="shared" si="8"/>
        <v>#DIV/0!</v>
      </c>
      <c r="E33" s="79" t="e">
        <f>ROUND(('фонд начисленной заработной пла'!E33/'среднесписочная численность'!E33/12)*1000,1)</f>
        <v>#DIV/0!</v>
      </c>
      <c r="F33" s="110" t="e">
        <f t="shared" si="4"/>
        <v>#DIV/0!</v>
      </c>
      <c r="G33" s="79" t="e">
        <f>ROUND(('фонд начисленной заработной пла'!G33/'среднесписочная численность'!G33/12)*1000,1)</f>
        <v>#DIV/0!</v>
      </c>
      <c r="H33" s="117" t="e">
        <f t="shared" si="5"/>
        <v>#DIV/0!</v>
      </c>
      <c r="I33" s="79" t="e">
        <f>ROUND(('фонд начисленной заработной пла'!I33/'среднесписочная численность'!I33/12)*1000,1)</f>
        <v>#DIV/0!</v>
      </c>
      <c r="J33" s="117" t="e">
        <f t="shared" si="6"/>
        <v>#DIV/0!</v>
      </c>
      <c r="K33" s="79" t="e">
        <f>ROUND(('фонд начисленной заработной пла'!K33/'среднесписочная численность'!K33/12)*1000,1)</f>
        <v>#DIV/0!</v>
      </c>
      <c r="L33" s="117" t="e">
        <f t="shared" si="7"/>
        <v>#DIV/0!</v>
      </c>
    </row>
    <row r="34" spans="1:19" s="48" customFormat="1" ht="18.75" customHeight="1" x14ac:dyDescent="0.25">
      <c r="A34" s="50" t="str">
        <f>'фонд начисленной заработной пла'!A34</f>
        <v>(наименование предприятия, организации)</v>
      </c>
      <c r="B34" s="219" t="e">
        <f>ROUND(('фонд начисленной заработной пла'!B34/'среднесписочная численность'!B34/12)*1000,1)</f>
        <v>#DIV/0!</v>
      </c>
      <c r="C34" s="90" t="e">
        <f>ROUND(('фонд начисленной заработной пла'!C34/'среднесписочная численность'!C34/12)*1000,1)</f>
        <v>#DIV/0!</v>
      </c>
      <c r="D34" s="108" t="e">
        <f t="shared" si="8"/>
        <v>#DIV/0!</v>
      </c>
      <c r="E34" s="78" t="e">
        <f>ROUND(('фонд начисленной заработной пла'!E34/'среднесписочная численность'!E34/12)*1000,1)</f>
        <v>#DIV/0!</v>
      </c>
      <c r="F34" s="112" t="e">
        <f t="shared" si="4"/>
        <v>#DIV/0!</v>
      </c>
      <c r="G34" s="78" t="e">
        <f>ROUND(('фонд начисленной заработной пла'!G34/'среднесписочная численность'!G34/12)*1000,1)</f>
        <v>#DIV/0!</v>
      </c>
      <c r="H34" s="118" t="e">
        <f t="shared" si="5"/>
        <v>#DIV/0!</v>
      </c>
      <c r="I34" s="78" t="e">
        <f>ROUND(('фонд начисленной заработной пла'!I34/'среднесписочная численность'!I34/12)*1000,1)</f>
        <v>#DIV/0!</v>
      </c>
      <c r="J34" s="118" t="e">
        <f t="shared" si="6"/>
        <v>#DIV/0!</v>
      </c>
      <c r="K34" s="78" t="e">
        <f>ROUND(('фонд начисленной заработной пла'!K34/'среднесписочная численность'!K34/12)*1000,1)</f>
        <v>#DIV/0!</v>
      </c>
      <c r="L34" s="118" t="e">
        <f t="shared" si="7"/>
        <v>#DIV/0!</v>
      </c>
    </row>
    <row r="35" spans="1:19" s="48" customFormat="1" ht="18.75" customHeight="1" x14ac:dyDescent="0.25">
      <c r="A35" s="50" t="str">
        <f>'фонд начисленной заработной пла'!A35</f>
        <v>(наименование предприятия, организации)</v>
      </c>
      <c r="B35" s="219" t="e">
        <f>ROUND(('фонд начисленной заработной пла'!B35/'среднесписочная численность'!B35/12)*1000,1)</f>
        <v>#DIV/0!</v>
      </c>
      <c r="C35" s="90" t="e">
        <f>ROUND(('фонд начисленной заработной пла'!C35/'среднесписочная численность'!C35/12)*1000,1)</f>
        <v>#DIV/0!</v>
      </c>
      <c r="D35" s="108" t="e">
        <f t="shared" si="8"/>
        <v>#DIV/0!</v>
      </c>
      <c r="E35" s="78" t="e">
        <f>ROUND(('фонд начисленной заработной пла'!E35/'среднесписочная численность'!E35/12)*1000,1)</f>
        <v>#DIV/0!</v>
      </c>
      <c r="F35" s="112" t="e">
        <f t="shared" si="4"/>
        <v>#DIV/0!</v>
      </c>
      <c r="G35" s="78" t="e">
        <f>ROUND(('фонд начисленной заработной пла'!G35/'среднесписочная численность'!G35/12)*1000,1)</f>
        <v>#DIV/0!</v>
      </c>
      <c r="H35" s="118" t="e">
        <f t="shared" si="5"/>
        <v>#DIV/0!</v>
      </c>
      <c r="I35" s="78" t="e">
        <f>ROUND(('фонд начисленной заработной пла'!I35/'среднесписочная численность'!I35/12)*1000,1)</f>
        <v>#DIV/0!</v>
      </c>
      <c r="J35" s="118" t="e">
        <f t="shared" si="6"/>
        <v>#DIV/0!</v>
      </c>
      <c r="K35" s="78" t="e">
        <f>ROUND(('фонд начисленной заработной пла'!K35/'среднесписочная численность'!K35/12)*1000,1)</f>
        <v>#DIV/0!</v>
      </c>
      <c r="L35" s="118" t="e">
        <f t="shared" si="7"/>
        <v>#DIV/0!</v>
      </c>
      <c r="M35" s="51"/>
      <c r="N35" s="51"/>
      <c r="O35" s="51"/>
      <c r="P35" s="51"/>
      <c r="Q35" s="51"/>
      <c r="R35" s="51"/>
      <c r="S35" s="51"/>
    </row>
    <row r="36" spans="1:19" x14ac:dyDescent="0.25">
      <c r="A36" s="39" t="s">
        <v>23</v>
      </c>
      <c r="B36" s="99" t="e">
        <f>ROUND(('фонд начисленной заработной пла'!B36/'среднесписочная численность'!B36/12)*1000,1)</f>
        <v>#DIV/0!</v>
      </c>
      <c r="C36" s="80" t="e">
        <f>ROUND(('фонд начисленной заработной пла'!C36/'среднесписочная численность'!C36/12)*1000,1)</f>
        <v>#DIV/0!</v>
      </c>
      <c r="D36" s="112" t="e">
        <f t="shared" si="8"/>
        <v>#DIV/0!</v>
      </c>
      <c r="E36" s="79" t="e">
        <f>ROUND(('фонд начисленной заработной пла'!E36/'среднесписочная численность'!E36/12)*1000,1)</f>
        <v>#DIV/0!</v>
      </c>
      <c r="F36" s="110" t="e">
        <f t="shared" si="4"/>
        <v>#DIV/0!</v>
      </c>
      <c r="G36" s="79" t="e">
        <f>ROUND(('фонд начисленной заработной пла'!G36/'среднесписочная численность'!G36/12)*1000,1)</f>
        <v>#DIV/0!</v>
      </c>
      <c r="H36" s="117" t="e">
        <f t="shared" si="5"/>
        <v>#DIV/0!</v>
      </c>
      <c r="I36" s="79" t="e">
        <f>ROUND(('фонд начисленной заработной пла'!I36/'среднесписочная численность'!I36/12)*1000,1)</f>
        <v>#DIV/0!</v>
      </c>
      <c r="J36" s="117" t="e">
        <f t="shared" si="6"/>
        <v>#DIV/0!</v>
      </c>
      <c r="K36" s="79" t="e">
        <f>ROUND(('фонд начисленной заработной пла'!K36/'среднесписочная численность'!K36/12)*1000,1)</f>
        <v>#DIV/0!</v>
      </c>
      <c r="L36" s="117" t="e">
        <f t="shared" si="7"/>
        <v>#DIV/0!</v>
      </c>
      <c r="M36" s="2"/>
      <c r="N36" s="2"/>
      <c r="O36" s="2"/>
      <c r="P36" s="2"/>
      <c r="Q36" s="2"/>
      <c r="R36" s="2"/>
      <c r="S36" s="2"/>
    </row>
    <row r="37" spans="1:19" s="48" customFormat="1" ht="15.75" customHeight="1" x14ac:dyDescent="0.25">
      <c r="A37" s="50" t="str">
        <f>'фонд начисленной заработной пла'!A37</f>
        <v>(наименование предприятия, организации)</v>
      </c>
      <c r="B37" s="219" t="e">
        <f>ROUND(('фонд начисленной заработной пла'!B37/'среднесписочная численность'!B37/12)*1000,1)</f>
        <v>#DIV/0!</v>
      </c>
      <c r="C37" s="90" t="e">
        <f>ROUND(('фонд начисленной заработной пла'!C37/'среднесписочная численность'!C37/12)*1000,1)</f>
        <v>#DIV/0!</v>
      </c>
      <c r="D37" s="108" t="e">
        <f t="shared" si="8"/>
        <v>#DIV/0!</v>
      </c>
      <c r="E37" s="78" t="e">
        <f>ROUND(('фонд начисленной заработной пла'!E37/'среднесписочная численность'!E37/12)*1000,1)</f>
        <v>#DIV/0!</v>
      </c>
      <c r="F37" s="112" t="e">
        <f t="shared" si="4"/>
        <v>#DIV/0!</v>
      </c>
      <c r="G37" s="78" t="e">
        <f>ROUND(('фонд начисленной заработной пла'!G37/'среднесписочная численность'!G37/12)*1000,1)</f>
        <v>#DIV/0!</v>
      </c>
      <c r="H37" s="118" t="e">
        <f t="shared" si="5"/>
        <v>#DIV/0!</v>
      </c>
      <c r="I37" s="78" t="e">
        <f>ROUND(('фонд начисленной заработной пла'!I37/'среднесписочная численность'!I37/12)*1000,1)</f>
        <v>#DIV/0!</v>
      </c>
      <c r="J37" s="118" t="e">
        <f t="shared" si="6"/>
        <v>#DIV/0!</v>
      </c>
      <c r="K37" s="78" t="e">
        <f>ROUND(('фонд начисленной заработной пла'!K37/'среднесписочная численность'!K37/12)*1000,1)</f>
        <v>#DIV/0!</v>
      </c>
      <c r="L37" s="118" t="e">
        <f t="shared" si="7"/>
        <v>#DIV/0!</v>
      </c>
      <c r="M37" s="51"/>
      <c r="N37" s="51"/>
      <c r="O37" s="51"/>
      <c r="P37" s="51"/>
      <c r="Q37" s="51"/>
      <c r="R37" s="51"/>
      <c r="S37" s="51"/>
    </row>
    <row r="38" spans="1:19" s="48" customFormat="1" ht="16.5" customHeight="1" x14ac:dyDescent="0.25">
      <c r="A38" s="50" t="str">
        <f>'фонд начисленной заработной пла'!A38</f>
        <v>(наименование предприятия, организации)</v>
      </c>
      <c r="B38" s="219" t="e">
        <f>ROUND(('фонд начисленной заработной пла'!B38/'среднесписочная численность'!B38/12)*1000,1)</f>
        <v>#DIV/0!</v>
      </c>
      <c r="C38" s="90" t="e">
        <f>ROUND(('фонд начисленной заработной пла'!C38/'среднесписочная численность'!C38/12)*1000,1)</f>
        <v>#DIV/0!</v>
      </c>
      <c r="D38" s="108" t="e">
        <f t="shared" si="8"/>
        <v>#DIV/0!</v>
      </c>
      <c r="E38" s="78" t="e">
        <f>ROUND(('фонд начисленной заработной пла'!E38/'среднесписочная численность'!E38/12)*1000,1)</f>
        <v>#DIV/0!</v>
      </c>
      <c r="F38" s="112" t="e">
        <f t="shared" si="4"/>
        <v>#DIV/0!</v>
      </c>
      <c r="G38" s="78" t="e">
        <f>ROUND(('фонд начисленной заработной пла'!G38/'среднесписочная численность'!G38/12)*1000,1)</f>
        <v>#DIV/0!</v>
      </c>
      <c r="H38" s="118" t="e">
        <f t="shared" si="5"/>
        <v>#DIV/0!</v>
      </c>
      <c r="I38" s="78" t="e">
        <f>ROUND(('фонд начисленной заработной пла'!I38/'среднесписочная численность'!I38/12)*1000,1)</f>
        <v>#DIV/0!</v>
      </c>
      <c r="J38" s="118" t="e">
        <f t="shared" si="6"/>
        <v>#DIV/0!</v>
      </c>
      <c r="K38" s="78" t="e">
        <f>ROUND(('фонд начисленной заработной пла'!K38/'среднесписочная численность'!K38/12)*1000,1)</f>
        <v>#DIV/0!</v>
      </c>
      <c r="L38" s="118" t="e">
        <f t="shared" si="7"/>
        <v>#DIV/0!</v>
      </c>
      <c r="M38" s="51"/>
      <c r="N38" s="51"/>
      <c r="O38" s="51"/>
      <c r="P38" s="51"/>
      <c r="Q38" s="51"/>
      <c r="R38" s="51"/>
      <c r="S38" s="51"/>
    </row>
    <row r="39" spans="1:19" x14ac:dyDescent="0.25">
      <c r="A39" s="39" t="s">
        <v>24</v>
      </c>
      <c r="B39" s="90" t="e">
        <f>ROUND(('фонд начисленной заработной пла'!B39/'среднесписочная численность'!B39/12)*1000,1)</f>
        <v>#DIV/0!</v>
      </c>
      <c r="C39" s="80" t="e">
        <f>ROUND(('фонд начисленной заработной пла'!C39/'среднесписочная численность'!C39/12)*1000,1)</f>
        <v>#DIV/0!</v>
      </c>
      <c r="D39" s="112" t="e">
        <f t="shared" si="8"/>
        <v>#DIV/0!</v>
      </c>
      <c r="E39" s="79" t="e">
        <f>ROUND(('фонд начисленной заработной пла'!E39/'среднесписочная численность'!E39/12)*1000,1)</f>
        <v>#DIV/0!</v>
      </c>
      <c r="F39" s="110" t="e">
        <f t="shared" si="4"/>
        <v>#DIV/0!</v>
      </c>
      <c r="G39" s="79" t="e">
        <f>ROUND(('фонд начисленной заработной пла'!G39/'среднесписочная численность'!G39/12)*1000,1)</f>
        <v>#DIV/0!</v>
      </c>
      <c r="H39" s="117" t="e">
        <f t="shared" si="5"/>
        <v>#DIV/0!</v>
      </c>
      <c r="I39" s="79" t="e">
        <f>ROUND(('фонд начисленной заработной пла'!I39/'среднесписочная численность'!I39/12)*1000,1)</f>
        <v>#DIV/0!</v>
      </c>
      <c r="J39" s="117" t="e">
        <f t="shared" si="6"/>
        <v>#DIV/0!</v>
      </c>
      <c r="K39" s="79" t="e">
        <f>ROUND(('фонд начисленной заработной пла'!K39/'среднесписочная численность'!K39/12)*1000,1)</f>
        <v>#DIV/0!</v>
      </c>
      <c r="L39" s="117" t="e">
        <f t="shared" si="7"/>
        <v>#DIV/0!</v>
      </c>
      <c r="M39" s="2"/>
      <c r="N39" s="2"/>
      <c r="O39" s="2"/>
      <c r="P39" s="2"/>
      <c r="Q39" s="2"/>
      <c r="R39" s="2"/>
      <c r="S39" s="2"/>
    </row>
    <row r="40" spans="1:19" s="48" customFormat="1" ht="15.75" customHeight="1" x14ac:dyDescent="0.25">
      <c r="A40" s="50" t="str">
        <f>'фонд начисленной заработной пла'!A40</f>
        <v>(наименование предприятия, организации)</v>
      </c>
      <c r="B40" s="219" t="e">
        <f>ROUND(('фонд начисленной заработной пла'!B40/'среднесписочная численность'!B40/12)*1000,1)</f>
        <v>#DIV/0!</v>
      </c>
      <c r="C40" s="90" t="e">
        <f>ROUND(('фонд начисленной заработной пла'!C40/'среднесписочная численность'!C40/12)*1000,1)</f>
        <v>#DIV/0!</v>
      </c>
      <c r="D40" s="108" t="e">
        <f t="shared" si="8"/>
        <v>#DIV/0!</v>
      </c>
      <c r="E40" s="78" t="e">
        <f>ROUND(('фонд начисленной заработной пла'!E40/'среднесписочная численность'!E40/12)*1000,1)</f>
        <v>#DIV/0!</v>
      </c>
      <c r="F40" s="112" t="e">
        <f t="shared" si="4"/>
        <v>#DIV/0!</v>
      </c>
      <c r="G40" s="78" t="e">
        <f>ROUND(('фонд начисленной заработной пла'!G40/'среднесписочная численность'!G40/12)*1000,1)</f>
        <v>#DIV/0!</v>
      </c>
      <c r="H40" s="118" t="e">
        <f t="shared" si="5"/>
        <v>#DIV/0!</v>
      </c>
      <c r="I40" s="78" t="e">
        <f>ROUND(('фонд начисленной заработной пла'!I40/'среднесписочная численность'!I40/12)*1000,1)</f>
        <v>#DIV/0!</v>
      </c>
      <c r="J40" s="118" t="e">
        <f t="shared" si="6"/>
        <v>#DIV/0!</v>
      </c>
      <c r="K40" s="78" t="e">
        <f>ROUND(('фонд начисленной заработной пла'!K40/'среднесписочная численность'!K40/12)*1000,1)</f>
        <v>#DIV/0!</v>
      </c>
      <c r="L40" s="118" t="e">
        <f t="shared" si="7"/>
        <v>#DIV/0!</v>
      </c>
      <c r="M40" s="51"/>
      <c r="N40" s="51"/>
      <c r="O40" s="51"/>
      <c r="P40" s="51"/>
      <c r="Q40" s="51"/>
      <c r="R40" s="51"/>
      <c r="S40" s="51"/>
    </row>
    <row r="41" spans="1:19" s="48" customFormat="1" ht="15" customHeight="1" x14ac:dyDescent="0.25">
      <c r="A41" s="50" t="str">
        <f>'фонд начисленной заработной пла'!A41</f>
        <v>(наименование предприятия, организации)</v>
      </c>
      <c r="B41" s="219" t="e">
        <f>ROUND(('фонд начисленной заработной пла'!B41/'среднесписочная численность'!B41/12)*1000,1)</f>
        <v>#DIV/0!</v>
      </c>
      <c r="C41" s="90" t="e">
        <f>ROUND(('фонд начисленной заработной пла'!C41/'среднесписочная численность'!C41/12)*1000,1)</f>
        <v>#DIV/0!</v>
      </c>
      <c r="D41" s="108" t="e">
        <f t="shared" si="8"/>
        <v>#DIV/0!</v>
      </c>
      <c r="E41" s="78" t="e">
        <f>ROUND(('фонд начисленной заработной пла'!E41/'среднесписочная численность'!E41/12)*1000,1)</f>
        <v>#DIV/0!</v>
      </c>
      <c r="F41" s="112" t="e">
        <f t="shared" si="4"/>
        <v>#DIV/0!</v>
      </c>
      <c r="G41" s="78" t="e">
        <f>ROUND(('фонд начисленной заработной пла'!G41/'среднесписочная численность'!G41/12)*1000,1)</f>
        <v>#DIV/0!</v>
      </c>
      <c r="H41" s="118" t="e">
        <f t="shared" si="5"/>
        <v>#DIV/0!</v>
      </c>
      <c r="I41" s="78" t="e">
        <f>ROUND(('фонд начисленной заработной пла'!I41/'среднесписочная численность'!I41/12)*1000,1)</f>
        <v>#DIV/0!</v>
      </c>
      <c r="J41" s="118" t="e">
        <f t="shared" si="6"/>
        <v>#DIV/0!</v>
      </c>
      <c r="K41" s="78" t="e">
        <f>ROUND(('фонд начисленной заработной пла'!K41/'среднесписочная численность'!K41/12)*1000,1)</f>
        <v>#DIV/0!</v>
      </c>
      <c r="L41" s="118" t="e">
        <f t="shared" si="7"/>
        <v>#DIV/0!</v>
      </c>
      <c r="M41" s="51"/>
      <c r="N41" s="51"/>
      <c r="O41" s="51"/>
      <c r="P41" s="51"/>
      <c r="Q41" s="51"/>
      <c r="R41" s="51"/>
      <c r="S41" s="51"/>
    </row>
    <row r="42" spans="1:19" ht="51" customHeight="1" x14ac:dyDescent="0.25">
      <c r="A42" s="39" t="s">
        <v>25</v>
      </c>
      <c r="B42" s="90" t="e">
        <f>ROUND(('фонд начисленной заработной пла'!B42/'среднесписочная численность'!B42/12)*1000,1)</f>
        <v>#DIV/0!</v>
      </c>
      <c r="C42" s="80" t="e">
        <f>ROUND(('фонд начисленной заработной пла'!C42/'среднесписочная численность'!C42/12)*1000,1)</f>
        <v>#DIV/0!</v>
      </c>
      <c r="D42" s="112" t="e">
        <f t="shared" si="8"/>
        <v>#DIV/0!</v>
      </c>
      <c r="E42" s="79" t="e">
        <f>ROUND(('фонд начисленной заработной пла'!E42/'среднесписочная численность'!E42/12)*1000,1)</f>
        <v>#DIV/0!</v>
      </c>
      <c r="F42" s="110" t="e">
        <f t="shared" si="4"/>
        <v>#DIV/0!</v>
      </c>
      <c r="G42" s="79" t="e">
        <f>ROUND(('фонд начисленной заработной пла'!G42/'среднесписочная численность'!G42/12)*1000,1)</f>
        <v>#DIV/0!</v>
      </c>
      <c r="H42" s="117" t="e">
        <f t="shared" si="5"/>
        <v>#DIV/0!</v>
      </c>
      <c r="I42" s="79" t="e">
        <f>ROUND(('фонд начисленной заработной пла'!I42/'среднесписочная численность'!I42/12)*1000,1)</f>
        <v>#DIV/0!</v>
      </c>
      <c r="J42" s="117" t="e">
        <f t="shared" si="6"/>
        <v>#DIV/0!</v>
      </c>
      <c r="K42" s="79" t="e">
        <f>ROUND(('фонд начисленной заработной пла'!K42/'среднесписочная численность'!K42/12)*1000,1)</f>
        <v>#DIV/0!</v>
      </c>
      <c r="L42" s="117" t="e">
        <f t="shared" si="7"/>
        <v>#DIV/0!</v>
      </c>
      <c r="M42" s="2"/>
      <c r="N42" s="2"/>
      <c r="O42" s="2"/>
      <c r="P42" s="2"/>
      <c r="Q42" s="2"/>
      <c r="R42" s="2"/>
      <c r="S42" s="2"/>
    </row>
    <row r="43" spans="1:19" s="48" customFormat="1" ht="15.75" customHeight="1" x14ac:dyDescent="0.25">
      <c r="A43" s="50" t="str">
        <f>'фонд начисленной заработной пла'!A43</f>
        <v>(наименование предприятия, организации)</v>
      </c>
      <c r="B43" s="219" t="e">
        <f>ROUND(('фонд начисленной заработной пла'!B43/'среднесписочная численность'!B43/12)*1000,1)</f>
        <v>#DIV/0!</v>
      </c>
      <c r="C43" s="90" t="e">
        <f>ROUND(('фонд начисленной заработной пла'!C43/'среднесписочная численность'!C43/12)*1000,1)</f>
        <v>#DIV/0!</v>
      </c>
      <c r="D43" s="108" t="e">
        <f t="shared" si="8"/>
        <v>#DIV/0!</v>
      </c>
      <c r="E43" s="78" t="e">
        <f>ROUND(('фонд начисленной заработной пла'!E43/'среднесписочная численность'!E43/12)*1000,1)</f>
        <v>#DIV/0!</v>
      </c>
      <c r="F43" s="112" t="e">
        <f t="shared" si="4"/>
        <v>#DIV/0!</v>
      </c>
      <c r="G43" s="78" t="e">
        <f>ROUND(('фонд начисленной заработной пла'!G43/'среднесписочная численность'!G43/12)*1000,1)</f>
        <v>#DIV/0!</v>
      </c>
      <c r="H43" s="118" t="e">
        <f t="shared" si="5"/>
        <v>#DIV/0!</v>
      </c>
      <c r="I43" s="78" t="e">
        <f>ROUND(('фонд начисленной заработной пла'!I43/'среднесписочная численность'!I43/12)*1000,1)</f>
        <v>#DIV/0!</v>
      </c>
      <c r="J43" s="118" t="e">
        <f t="shared" si="6"/>
        <v>#DIV/0!</v>
      </c>
      <c r="K43" s="78" t="e">
        <f>ROUND(('фонд начисленной заработной пла'!K43/'среднесписочная численность'!K43/12)*1000,1)</f>
        <v>#DIV/0!</v>
      </c>
      <c r="L43" s="118" t="e">
        <f t="shared" si="7"/>
        <v>#DIV/0!</v>
      </c>
      <c r="M43" s="51"/>
      <c r="N43" s="51"/>
      <c r="O43" s="51"/>
      <c r="P43" s="51"/>
      <c r="Q43" s="51"/>
      <c r="R43" s="51"/>
      <c r="S43" s="51"/>
    </row>
    <row r="44" spans="1:19" s="48" customFormat="1" ht="16.5" customHeight="1" x14ac:dyDescent="0.25">
      <c r="A44" s="50" t="str">
        <f>'фонд начисленной заработной пла'!A44</f>
        <v>(наименование предприятия, организации)</v>
      </c>
      <c r="B44" s="219" t="e">
        <f>ROUND(('фонд начисленной заработной пла'!B44/'среднесписочная численность'!B44/12)*1000,1)</f>
        <v>#DIV/0!</v>
      </c>
      <c r="C44" s="90" t="e">
        <f>ROUND(('фонд начисленной заработной пла'!C44/'среднесписочная численность'!C44/12)*1000,1)</f>
        <v>#DIV/0!</v>
      </c>
      <c r="D44" s="108" t="e">
        <f t="shared" si="8"/>
        <v>#DIV/0!</v>
      </c>
      <c r="E44" s="78" t="e">
        <f>ROUND(('фонд начисленной заработной пла'!E44/'среднесписочная численность'!E44/12)*1000,1)</f>
        <v>#DIV/0!</v>
      </c>
      <c r="F44" s="112" t="e">
        <f t="shared" si="4"/>
        <v>#DIV/0!</v>
      </c>
      <c r="G44" s="78" t="e">
        <f>ROUND(('фонд начисленной заработной пла'!G44/'среднесписочная численность'!G44/12)*1000,1)</f>
        <v>#DIV/0!</v>
      </c>
      <c r="H44" s="118" t="e">
        <f t="shared" si="5"/>
        <v>#DIV/0!</v>
      </c>
      <c r="I44" s="78" t="e">
        <f>ROUND(('фонд начисленной заработной пла'!I44/'среднесписочная численность'!I44/12)*1000,1)</f>
        <v>#DIV/0!</v>
      </c>
      <c r="J44" s="118" t="e">
        <f t="shared" si="6"/>
        <v>#DIV/0!</v>
      </c>
      <c r="K44" s="78" t="e">
        <f>ROUND(('фонд начисленной заработной пла'!K44/'среднесписочная численность'!K44/12)*1000,1)</f>
        <v>#DIV/0!</v>
      </c>
      <c r="L44" s="118" t="e">
        <f t="shared" si="7"/>
        <v>#DIV/0!</v>
      </c>
      <c r="M44" s="51"/>
      <c r="N44" s="51"/>
      <c r="O44" s="51"/>
      <c r="P44" s="51"/>
      <c r="Q44" s="51"/>
      <c r="R44" s="51"/>
      <c r="S44" s="51"/>
    </row>
    <row r="45" spans="1:19" ht="18.75" customHeight="1" x14ac:dyDescent="0.25">
      <c r="A45" s="39" t="s">
        <v>26</v>
      </c>
      <c r="B45" s="90" t="e">
        <f>ROUND(('фонд начисленной заработной пла'!B45/'среднесписочная численность'!B45/12)*1000,1)</f>
        <v>#DIV/0!</v>
      </c>
      <c r="C45" s="80" t="e">
        <f>ROUND(('фонд начисленной заработной пла'!C45/'среднесписочная численность'!C45/12)*1000,1)</f>
        <v>#DIV/0!</v>
      </c>
      <c r="D45" s="112" t="e">
        <f t="shared" si="8"/>
        <v>#DIV/0!</v>
      </c>
      <c r="E45" s="79" t="e">
        <f>ROUND(('фонд начисленной заработной пла'!E45/'среднесписочная численность'!E45/12)*1000,1)</f>
        <v>#DIV/0!</v>
      </c>
      <c r="F45" s="110" t="e">
        <f t="shared" si="4"/>
        <v>#DIV/0!</v>
      </c>
      <c r="G45" s="79" t="e">
        <f>ROUND(('фонд начисленной заработной пла'!G45/'среднесписочная численность'!G45/12)*1000,1)</f>
        <v>#DIV/0!</v>
      </c>
      <c r="H45" s="117" t="e">
        <f t="shared" si="5"/>
        <v>#DIV/0!</v>
      </c>
      <c r="I45" s="79" t="e">
        <f>ROUND(('фонд начисленной заработной пла'!I45/'среднесписочная численность'!I45/12)*1000,1)</f>
        <v>#DIV/0!</v>
      </c>
      <c r="J45" s="117" t="e">
        <f t="shared" si="6"/>
        <v>#DIV/0!</v>
      </c>
      <c r="K45" s="79" t="e">
        <f>ROUND(('фонд начисленной заработной пла'!K45/'среднесписочная численность'!K45/12)*1000,1)</f>
        <v>#DIV/0!</v>
      </c>
      <c r="L45" s="117" t="e">
        <f t="shared" si="7"/>
        <v>#DIV/0!</v>
      </c>
      <c r="M45" s="2"/>
      <c r="N45" s="2"/>
      <c r="O45" s="2"/>
      <c r="P45" s="2"/>
      <c r="Q45" s="2"/>
      <c r="R45" s="2"/>
      <c r="S45" s="2"/>
    </row>
    <row r="46" spans="1:19" s="48" customFormat="1" ht="15.75" customHeight="1" x14ac:dyDescent="0.25">
      <c r="A46" s="50" t="str">
        <f>'фонд начисленной заработной пла'!A46</f>
        <v>(наименование предприятия, организации)</v>
      </c>
      <c r="B46" s="219" t="e">
        <f>ROUND(('фонд начисленной заработной пла'!B46/'среднесписочная численность'!B46/12)*1000,1)</f>
        <v>#DIV/0!</v>
      </c>
      <c r="C46" s="90" t="e">
        <f>ROUND(('фонд начисленной заработной пла'!C46/'среднесписочная численность'!C46/12)*1000,1)</f>
        <v>#DIV/0!</v>
      </c>
      <c r="D46" s="108" t="e">
        <f t="shared" si="8"/>
        <v>#DIV/0!</v>
      </c>
      <c r="E46" s="78" t="e">
        <f>ROUND(('фонд начисленной заработной пла'!E46/'среднесписочная численность'!E46/12)*1000,1)</f>
        <v>#DIV/0!</v>
      </c>
      <c r="F46" s="112" t="e">
        <f t="shared" si="4"/>
        <v>#DIV/0!</v>
      </c>
      <c r="G46" s="78" t="e">
        <f>ROUND(('фонд начисленной заработной пла'!G46/'среднесписочная численность'!G46/12)*1000,1)</f>
        <v>#DIV/0!</v>
      </c>
      <c r="H46" s="118" t="e">
        <f t="shared" si="5"/>
        <v>#DIV/0!</v>
      </c>
      <c r="I46" s="78" t="e">
        <f>ROUND(('фонд начисленной заработной пла'!I46/'среднесписочная численность'!I46/12)*1000,1)</f>
        <v>#DIV/0!</v>
      </c>
      <c r="J46" s="118" t="e">
        <f t="shared" si="6"/>
        <v>#DIV/0!</v>
      </c>
      <c r="K46" s="78" t="e">
        <f>ROUND(('фонд начисленной заработной пла'!K46/'среднесписочная численность'!K46/12)*1000,1)</f>
        <v>#DIV/0!</v>
      </c>
      <c r="L46" s="118" t="e">
        <f t="shared" si="7"/>
        <v>#DIV/0!</v>
      </c>
      <c r="M46" s="51"/>
      <c r="N46" s="51"/>
      <c r="O46" s="51"/>
      <c r="P46" s="51"/>
      <c r="Q46" s="51"/>
      <c r="R46" s="51"/>
      <c r="S46" s="51"/>
    </row>
    <row r="47" spans="1:19" s="48" customFormat="1" ht="18" customHeight="1" x14ac:dyDescent="0.25">
      <c r="A47" s="50" t="str">
        <f>'фонд начисленной заработной пла'!A47</f>
        <v>(наименование предприятия, организации)</v>
      </c>
      <c r="B47" s="219" t="e">
        <f>ROUND(('фонд начисленной заработной пла'!B47/'среднесписочная численность'!B47/12)*1000,1)</f>
        <v>#DIV/0!</v>
      </c>
      <c r="C47" s="90" t="e">
        <f>ROUND(('фонд начисленной заработной пла'!C47/'среднесписочная численность'!C47/12)*1000,1)</f>
        <v>#DIV/0!</v>
      </c>
      <c r="D47" s="108" t="e">
        <f t="shared" si="8"/>
        <v>#DIV/0!</v>
      </c>
      <c r="E47" s="78" t="e">
        <f>ROUND(('фонд начисленной заработной пла'!E47/'среднесписочная численность'!E47/12)*1000,1)</f>
        <v>#DIV/0!</v>
      </c>
      <c r="F47" s="112" t="e">
        <f t="shared" si="4"/>
        <v>#DIV/0!</v>
      </c>
      <c r="G47" s="78" t="e">
        <f>ROUND(('фонд начисленной заработной пла'!G47/'среднесписочная численность'!G47/12)*1000,1)</f>
        <v>#DIV/0!</v>
      </c>
      <c r="H47" s="118" t="e">
        <f t="shared" si="5"/>
        <v>#DIV/0!</v>
      </c>
      <c r="I47" s="78" t="e">
        <f>ROUND(('фонд начисленной заработной пла'!I47/'среднесписочная численность'!I47/12)*1000,1)</f>
        <v>#DIV/0!</v>
      </c>
      <c r="J47" s="118" t="e">
        <f t="shared" si="6"/>
        <v>#DIV/0!</v>
      </c>
      <c r="K47" s="78" t="e">
        <f>ROUND(('фонд начисленной заработной пла'!K47/'среднесписочная численность'!K47/12)*1000,1)</f>
        <v>#DIV/0!</v>
      </c>
      <c r="L47" s="118" t="e">
        <f t="shared" si="7"/>
        <v>#DIV/0!</v>
      </c>
      <c r="M47" s="51"/>
      <c r="N47" s="51"/>
      <c r="O47" s="51"/>
      <c r="P47" s="51"/>
      <c r="Q47" s="51"/>
      <c r="R47" s="51"/>
      <c r="S47" s="51"/>
    </row>
    <row r="48" spans="1:19" ht="24.75" x14ac:dyDescent="0.25">
      <c r="A48" s="39" t="s">
        <v>27</v>
      </c>
      <c r="B48" s="90" t="e">
        <f>ROUND(('фонд начисленной заработной пла'!B48/'среднесписочная численность'!B48/12)*1000,1)</f>
        <v>#DIV/0!</v>
      </c>
      <c r="C48" s="80" t="e">
        <f>ROUND(('фонд начисленной заработной пла'!C48/'среднесписочная численность'!C48/12)*1000,1)</f>
        <v>#DIV/0!</v>
      </c>
      <c r="D48" s="112" t="e">
        <f t="shared" si="8"/>
        <v>#DIV/0!</v>
      </c>
      <c r="E48" s="79" t="e">
        <f>ROUND(('фонд начисленной заработной пла'!E48/'среднесписочная численность'!E48/12)*1000,1)</f>
        <v>#DIV/0!</v>
      </c>
      <c r="F48" s="110" t="e">
        <f t="shared" si="4"/>
        <v>#DIV/0!</v>
      </c>
      <c r="G48" s="79" t="e">
        <f>ROUND(('фонд начисленной заработной пла'!G48/'среднесписочная численность'!G48/12)*1000,1)</f>
        <v>#DIV/0!</v>
      </c>
      <c r="H48" s="117" t="e">
        <f t="shared" si="5"/>
        <v>#DIV/0!</v>
      </c>
      <c r="I48" s="79" t="e">
        <f>ROUND(('фонд начисленной заработной пла'!I48/'среднесписочная численность'!I48/12)*1000,1)</f>
        <v>#DIV/0!</v>
      </c>
      <c r="J48" s="117" t="e">
        <f t="shared" si="6"/>
        <v>#DIV/0!</v>
      </c>
      <c r="K48" s="79" t="e">
        <f>ROUND(('фонд начисленной заработной пла'!K48/'среднесписочная численность'!K48/12)*1000,1)</f>
        <v>#DIV/0!</v>
      </c>
      <c r="L48" s="117" t="e">
        <f t="shared" si="7"/>
        <v>#DIV/0!</v>
      </c>
      <c r="M48" s="2"/>
      <c r="N48" s="2"/>
      <c r="O48" s="2"/>
      <c r="P48" s="2"/>
      <c r="Q48" s="2"/>
      <c r="R48" s="2"/>
      <c r="S48" s="2"/>
    </row>
    <row r="49" spans="1:19" ht="15" customHeight="1" x14ac:dyDescent="0.25">
      <c r="A49" s="38" t="str">
        <f>'фонд начисленной заработной пла'!A49</f>
        <v>(наименование предприятия, организации)</v>
      </c>
      <c r="B49" s="219" t="e">
        <f>ROUND(('фонд начисленной заработной пла'!B49/'среднесписочная численность'!B49/12)*1000,1)</f>
        <v>#DIV/0!</v>
      </c>
      <c r="C49" s="80" t="e">
        <f>ROUND(('фонд начисленной заработной пла'!C49/'среднесписочная численность'!C49/12)*1000,1)</f>
        <v>#DIV/0!</v>
      </c>
      <c r="D49" s="108" t="e">
        <f t="shared" si="8"/>
        <v>#DIV/0!</v>
      </c>
      <c r="E49" s="79" t="e">
        <f>ROUND(('фонд начисленной заработной пла'!E49/'среднесписочная численность'!E49/12)*1000,1)</f>
        <v>#DIV/0!</v>
      </c>
      <c r="F49" s="110" t="e">
        <f t="shared" si="4"/>
        <v>#DIV/0!</v>
      </c>
      <c r="G49" s="79" t="e">
        <f>ROUND(('фонд начисленной заработной пла'!G49/'среднесписочная численность'!G49/12)*1000,1)</f>
        <v>#DIV/0!</v>
      </c>
      <c r="H49" s="117" t="e">
        <f t="shared" si="5"/>
        <v>#DIV/0!</v>
      </c>
      <c r="I49" s="79" t="e">
        <f>ROUND(('фонд начисленной заработной пла'!I49/'среднесписочная численность'!I49/12)*1000,1)</f>
        <v>#DIV/0!</v>
      </c>
      <c r="J49" s="117" t="e">
        <f t="shared" si="6"/>
        <v>#DIV/0!</v>
      </c>
      <c r="K49" s="79" t="e">
        <f>ROUND(('фонд начисленной заработной пла'!K49/'среднесписочная численность'!K49/12)*1000,1)</f>
        <v>#DIV/0!</v>
      </c>
      <c r="L49" s="117" t="e">
        <f t="shared" si="7"/>
        <v>#DIV/0!</v>
      </c>
      <c r="M49" s="2"/>
      <c r="N49" s="2"/>
      <c r="O49" s="2"/>
      <c r="P49" s="2"/>
      <c r="Q49" s="2"/>
      <c r="R49" s="2"/>
      <c r="S49" s="2"/>
    </row>
    <row r="50" spans="1:19" ht="15.75" customHeight="1" x14ac:dyDescent="0.25">
      <c r="A50" s="38" t="str">
        <f>'фонд начисленной заработной пла'!A50</f>
        <v>(наименование предприятия, организации)</v>
      </c>
      <c r="B50" s="219" t="e">
        <f>ROUND(('фонд начисленной заработной пла'!B50/'среднесписочная численность'!B50/12)*1000,1)</f>
        <v>#DIV/0!</v>
      </c>
      <c r="C50" s="80" t="e">
        <f>ROUND(('фонд начисленной заработной пла'!C50/'среднесписочная численность'!C50/12)*1000,1)</f>
        <v>#DIV/0!</v>
      </c>
      <c r="D50" s="108" t="e">
        <f t="shared" si="8"/>
        <v>#DIV/0!</v>
      </c>
      <c r="E50" s="79" t="e">
        <f>ROUND(('фонд начисленной заработной пла'!E50/'среднесписочная численность'!E50/12)*1000,1)</f>
        <v>#DIV/0!</v>
      </c>
      <c r="F50" s="110" t="e">
        <f t="shared" si="4"/>
        <v>#DIV/0!</v>
      </c>
      <c r="G50" s="79" t="e">
        <f>ROUND(('фонд начисленной заработной пла'!G50/'среднесписочная численность'!G50/12)*1000,1)</f>
        <v>#DIV/0!</v>
      </c>
      <c r="H50" s="117" t="e">
        <f t="shared" si="5"/>
        <v>#DIV/0!</v>
      </c>
      <c r="I50" s="79" t="e">
        <f>ROUND(('фонд начисленной заработной пла'!I50/'среднесписочная численность'!I50/12)*1000,1)</f>
        <v>#DIV/0!</v>
      </c>
      <c r="J50" s="117" t="e">
        <f t="shared" si="6"/>
        <v>#DIV/0!</v>
      </c>
      <c r="K50" s="79" t="e">
        <f>ROUND(('фонд начисленной заработной пла'!K50/'среднесписочная численность'!K50/12)*1000,1)</f>
        <v>#DIV/0!</v>
      </c>
      <c r="L50" s="117" t="e">
        <f t="shared" si="7"/>
        <v>#DIV/0!</v>
      </c>
      <c r="M50" s="2"/>
      <c r="N50" s="2"/>
      <c r="O50" s="2"/>
      <c r="P50" s="2"/>
      <c r="Q50" s="2"/>
      <c r="R50" s="2"/>
      <c r="S50" s="2"/>
    </row>
    <row r="51" spans="1:19" x14ac:dyDescent="0.25">
      <c r="A51" s="39" t="s">
        <v>28</v>
      </c>
      <c r="B51" s="90" t="e">
        <f>ROUND(('фонд начисленной заработной пла'!B51/'среднесписочная численность'!B51/12)*1000,1)</f>
        <v>#DIV/0!</v>
      </c>
      <c r="C51" s="80" t="e">
        <f>ROUND(('фонд начисленной заработной пла'!C51/'среднесписочная численность'!C51/12)*1000,1)</f>
        <v>#DIV/0!</v>
      </c>
      <c r="D51" s="112" t="e">
        <f t="shared" si="8"/>
        <v>#DIV/0!</v>
      </c>
      <c r="E51" s="79" t="e">
        <f>ROUND(('фонд начисленной заработной пла'!E51/'среднесписочная численность'!E51/12)*1000,1)</f>
        <v>#DIV/0!</v>
      </c>
      <c r="F51" s="110" t="e">
        <f t="shared" si="4"/>
        <v>#DIV/0!</v>
      </c>
      <c r="G51" s="79" t="e">
        <f>ROUND(('фонд начисленной заработной пла'!G51/'среднесписочная численность'!G51/12)*1000,1)</f>
        <v>#DIV/0!</v>
      </c>
      <c r="H51" s="117" t="e">
        <f t="shared" si="5"/>
        <v>#DIV/0!</v>
      </c>
      <c r="I51" s="79" t="e">
        <f>ROUND(('фонд начисленной заработной пла'!I51/'среднесписочная численность'!I51/12)*1000,1)</f>
        <v>#DIV/0!</v>
      </c>
      <c r="J51" s="117" t="e">
        <f t="shared" si="6"/>
        <v>#DIV/0!</v>
      </c>
      <c r="K51" s="79" t="e">
        <f>ROUND(('фонд начисленной заработной пла'!K51/'среднесписочная численность'!K51/12)*1000,1)</f>
        <v>#DIV/0!</v>
      </c>
      <c r="L51" s="117" t="e">
        <f t="shared" si="7"/>
        <v>#DIV/0!</v>
      </c>
      <c r="M51" s="2"/>
      <c r="N51" s="2"/>
      <c r="O51" s="2"/>
      <c r="P51" s="2"/>
      <c r="Q51" s="2"/>
      <c r="R51" s="2"/>
      <c r="S51" s="2"/>
    </row>
    <row r="52" spans="1:19" ht="15.75" customHeight="1" x14ac:dyDescent="0.25">
      <c r="A52" s="38" t="str">
        <f>'фонд начисленной заработной пла'!A52</f>
        <v>(наименование предприятия, организации)</v>
      </c>
      <c r="B52" s="219" t="e">
        <f>ROUND(('фонд начисленной заработной пла'!B52/'среднесписочная численность'!B52/12)*1000,1)</f>
        <v>#DIV/0!</v>
      </c>
      <c r="C52" s="80" t="e">
        <f>ROUND(('фонд начисленной заработной пла'!C52/'среднесписочная численность'!C52/12)*1000,1)</f>
        <v>#DIV/0!</v>
      </c>
      <c r="D52" s="108" t="e">
        <f t="shared" si="8"/>
        <v>#DIV/0!</v>
      </c>
      <c r="E52" s="79" t="e">
        <f>ROUND(('фонд начисленной заработной пла'!E52/'среднесписочная численность'!E52/12)*1000,1)</f>
        <v>#DIV/0!</v>
      </c>
      <c r="F52" s="110" t="e">
        <f t="shared" si="4"/>
        <v>#DIV/0!</v>
      </c>
      <c r="G52" s="79" t="e">
        <f>ROUND(('фонд начисленной заработной пла'!G52/'среднесписочная численность'!G52/12)*1000,1)</f>
        <v>#DIV/0!</v>
      </c>
      <c r="H52" s="117" t="e">
        <f t="shared" si="5"/>
        <v>#DIV/0!</v>
      </c>
      <c r="I52" s="79" t="e">
        <f>ROUND(('фонд начисленной заработной пла'!I52/'среднесписочная численность'!I52/12)*1000,1)</f>
        <v>#DIV/0!</v>
      </c>
      <c r="J52" s="117" t="e">
        <f t="shared" si="6"/>
        <v>#DIV/0!</v>
      </c>
      <c r="K52" s="79" t="e">
        <f>ROUND(('фонд начисленной заработной пла'!K52/'среднесписочная численность'!K52/12)*1000,1)</f>
        <v>#DIV/0!</v>
      </c>
      <c r="L52" s="117" t="e">
        <f t="shared" si="7"/>
        <v>#DIV/0!</v>
      </c>
      <c r="M52" s="2"/>
      <c r="N52" s="2"/>
      <c r="O52" s="2"/>
      <c r="P52" s="2"/>
      <c r="Q52" s="2"/>
      <c r="R52" s="2"/>
      <c r="S52" s="2"/>
    </row>
    <row r="53" spans="1:19" ht="16.5" customHeight="1" x14ac:dyDescent="0.25">
      <c r="A53" s="38" t="str">
        <f>'фонд начисленной заработной пла'!A53</f>
        <v>(наименование предприятия, организации)</v>
      </c>
      <c r="B53" s="219" t="e">
        <f>ROUND(('фонд начисленной заработной пла'!B53/'среднесписочная численность'!B53/12)*1000,1)</f>
        <v>#DIV/0!</v>
      </c>
      <c r="C53" s="80" t="e">
        <f>ROUND(('фонд начисленной заработной пла'!C53/'среднесписочная численность'!C53/12)*1000,1)</f>
        <v>#DIV/0!</v>
      </c>
      <c r="D53" s="108" t="e">
        <f t="shared" si="8"/>
        <v>#DIV/0!</v>
      </c>
      <c r="E53" s="79" t="e">
        <f>ROUND(('фонд начисленной заработной пла'!E53/'среднесписочная численность'!E53/12)*1000,1)</f>
        <v>#DIV/0!</v>
      </c>
      <c r="F53" s="110" t="e">
        <f t="shared" si="4"/>
        <v>#DIV/0!</v>
      </c>
      <c r="G53" s="79" t="e">
        <f>ROUND(('фонд начисленной заработной пла'!G53/'среднесписочная численность'!G53/12)*1000,1)</f>
        <v>#DIV/0!</v>
      </c>
      <c r="H53" s="117" t="e">
        <f t="shared" si="5"/>
        <v>#DIV/0!</v>
      </c>
      <c r="I53" s="79" t="e">
        <f>ROUND(('фонд начисленной заработной пла'!I53/'среднесписочная численность'!I53/12)*1000,1)</f>
        <v>#DIV/0!</v>
      </c>
      <c r="J53" s="117" t="e">
        <f t="shared" si="6"/>
        <v>#DIV/0!</v>
      </c>
      <c r="K53" s="79" t="e">
        <f>ROUND(('фонд начисленной заработной пла'!K53/'среднесписочная численность'!K53/12)*1000,1)</f>
        <v>#DIV/0!</v>
      </c>
      <c r="L53" s="117" t="e">
        <f t="shared" si="7"/>
        <v>#DIV/0!</v>
      </c>
      <c r="M53" s="2"/>
      <c r="N53" s="2"/>
      <c r="O53" s="2"/>
      <c r="P53" s="2"/>
      <c r="Q53" s="2"/>
      <c r="R53" s="2"/>
      <c r="S53" s="2"/>
    </row>
    <row r="54" spans="1:19" ht="24.75" x14ac:dyDescent="0.25">
      <c r="A54" s="39" t="s">
        <v>29</v>
      </c>
      <c r="B54" s="90" t="e">
        <f>ROUND(('фонд начисленной заработной пла'!B54/'среднесписочная численность'!B54/12)*1000,1)</f>
        <v>#DIV/0!</v>
      </c>
      <c r="C54" s="80" t="e">
        <f>ROUND(('фонд начисленной заработной пла'!C54/'среднесписочная численность'!C54/12)*1000,1)</f>
        <v>#DIV/0!</v>
      </c>
      <c r="D54" s="112" t="e">
        <f t="shared" si="8"/>
        <v>#DIV/0!</v>
      </c>
      <c r="E54" s="79" t="e">
        <f>ROUND(('фонд начисленной заработной пла'!E54/'среднесписочная численность'!E54/12)*1000,1)</f>
        <v>#DIV/0!</v>
      </c>
      <c r="F54" s="110" t="e">
        <f t="shared" si="4"/>
        <v>#DIV/0!</v>
      </c>
      <c r="G54" s="79" t="e">
        <f>ROUND(('фонд начисленной заработной пла'!G54/'среднесписочная численность'!G54/12)*1000,1)</f>
        <v>#DIV/0!</v>
      </c>
      <c r="H54" s="117" t="e">
        <f t="shared" si="5"/>
        <v>#DIV/0!</v>
      </c>
      <c r="I54" s="79" t="e">
        <f>ROUND(('фонд начисленной заработной пла'!I54/'среднесписочная численность'!I54/12)*1000,1)</f>
        <v>#DIV/0!</v>
      </c>
      <c r="J54" s="117" t="e">
        <f t="shared" si="6"/>
        <v>#DIV/0!</v>
      </c>
      <c r="K54" s="79" t="e">
        <f>ROUND(('фонд начисленной заработной пла'!K54/'среднесписочная численность'!K54/12)*1000,1)</f>
        <v>#DIV/0!</v>
      </c>
      <c r="L54" s="117" t="e">
        <f t="shared" si="7"/>
        <v>#DIV/0!</v>
      </c>
      <c r="M54" s="2"/>
      <c r="N54" s="2"/>
      <c r="O54" s="2"/>
      <c r="P54" s="2"/>
      <c r="Q54" s="2"/>
      <c r="R54" s="2"/>
      <c r="S54" s="2"/>
    </row>
    <row r="55" spans="1:19" ht="15" customHeight="1" x14ac:dyDescent="0.25">
      <c r="A55" s="38" t="str">
        <f>'фонд начисленной заработной пла'!A55</f>
        <v>(наименование предприятия, организации)</v>
      </c>
      <c r="B55" s="219" t="e">
        <f>ROUND(('фонд начисленной заработной пла'!B55/'среднесписочная численность'!B55/12)*1000,1)</f>
        <v>#DIV/0!</v>
      </c>
      <c r="C55" s="80" t="e">
        <f>ROUND(('фонд начисленной заработной пла'!C55/'среднесписочная численность'!C55/12)*1000,1)</f>
        <v>#DIV/0!</v>
      </c>
      <c r="D55" s="108" t="e">
        <f t="shared" si="8"/>
        <v>#DIV/0!</v>
      </c>
      <c r="E55" s="79" t="e">
        <f>ROUND(('фонд начисленной заработной пла'!E55/'среднесписочная численность'!E55/12)*1000,1)</f>
        <v>#DIV/0!</v>
      </c>
      <c r="F55" s="110" t="e">
        <f t="shared" si="4"/>
        <v>#DIV/0!</v>
      </c>
      <c r="G55" s="79" t="e">
        <f>ROUND(('фонд начисленной заработной пла'!G55/'среднесписочная численность'!G55/12)*1000,1)</f>
        <v>#DIV/0!</v>
      </c>
      <c r="H55" s="117" t="e">
        <f t="shared" si="5"/>
        <v>#DIV/0!</v>
      </c>
      <c r="I55" s="79" t="e">
        <f>ROUND(('фонд начисленной заработной пла'!I55/'среднесписочная численность'!I55/12)*1000,1)</f>
        <v>#DIV/0!</v>
      </c>
      <c r="J55" s="117" t="e">
        <f t="shared" si="6"/>
        <v>#DIV/0!</v>
      </c>
      <c r="K55" s="79" t="e">
        <f>ROUND(('фонд начисленной заработной пла'!K55/'среднесписочная численность'!K55/12)*1000,1)</f>
        <v>#DIV/0!</v>
      </c>
      <c r="L55" s="117" t="e">
        <f t="shared" si="7"/>
        <v>#DIV/0!</v>
      </c>
      <c r="M55" s="2"/>
      <c r="N55" s="2"/>
      <c r="O55" s="2"/>
      <c r="P55" s="2"/>
      <c r="Q55" s="2"/>
      <c r="R55" s="2"/>
      <c r="S55" s="2"/>
    </row>
    <row r="56" spans="1:19" ht="18" customHeight="1" x14ac:dyDescent="0.25">
      <c r="A56" s="38" t="str">
        <f>'фонд начисленной заработной пла'!A56</f>
        <v>(наименование предприятия, организации)</v>
      </c>
      <c r="B56" s="219" t="e">
        <f>ROUND(('фонд начисленной заработной пла'!B56/'среднесписочная численность'!B56/12)*1000,1)</f>
        <v>#DIV/0!</v>
      </c>
      <c r="C56" s="80" t="e">
        <f>ROUND(('фонд начисленной заработной пла'!C56/'среднесписочная численность'!C56/12)*1000,1)</f>
        <v>#DIV/0!</v>
      </c>
      <c r="D56" s="108" t="e">
        <f t="shared" si="8"/>
        <v>#DIV/0!</v>
      </c>
      <c r="E56" s="79" t="e">
        <f>ROUND(('фонд начисленной заработной пла'!E56/'среднесписочная численность'!E56/12)*1000,1)</f>
        <v>#DIV/0!</v>
      </c>
      <c r="F56" s="110" t="e">
        <f t="shared" si="4"/>
        <v>#DIV/0!</v>
      </c>
      <c r="G56" s="79" t="e">
        <f>ROUND(('фонд начисленной заработной пла'!G56/'среднесписочная численность'!G56/12)*1000,1)</f>
        <v>#DIV/0!</v>
      </c>
      <c r="H56" s="117" t="e">
        <f t="shared" si="5"/>
        <v>#DIV/0!</v>
      </c>
      <c r="I56" s="79" t="e">
        <f>ROUND(('фонд начисленной заработной пла'!I56/'среднесписочная численность'!I56/12)*1000,1)</f>
        <v>#DIV/0!</v>
      </c>
      <c r="J56" s="117" t="e">
        <f t="shared" si="6"/>
        <v>#DIV/0!</v>
      </c>
      <c r="K56" s="79" t="e">
        <f>ROUND(('фонд начисленной заработной пла'!K56/'среднесписочная численность'!K56/12)*1000,1)</f>
        <v>#DIV/0!</v>
      </c>
      <c r="L56" s="117" t="e">
        <f t="shared" si="7"/>
        <v>#DIV/0!</v>
      </c>
      <c r="M56" s="2"/>
      <c r="N56" s="2"/>
      <c r="O56" s="2"/>
      <c r="P56" s="2"/>
      <c r="Q56" s="2"/>
      <c r="R56" s="2"/>
      <c r="S56" s="2"/>
    </row>
    <row r="57" spans="1:19" ht="36.75" x14ac:dyDescent="0.25">
      <c r="A57" s="39" t="s">
        <v>30</v>
      </c>
      <c r="B57" s="90" t="e">
        <f>ROUND(('фонд начисленной заработной пла'!B57/'среднесписочная численность'!B57/12)*1000,1)</f>
        <v>#DIV/0!</v>
      </c>
      <c r="C57" s="80" t="e">
        <f>ROUND(('фонд начисленной заработной пла'!C57/'среднесписочная численность'!C57/12)*1000,1)</f>
        <v>#DIV/0!</v>
      </c>
      <c r="D57" s="112" t="e">
        <f t="shared" si="8"/>
        <v>#DIV/0!</v>
      </c>
      <c r="E57" s="79" t="e">
        <f>ROUND(('фонд начисленной заработной пла'!E57/'среднесписочная численность'!E57/12)*1000,1)</f>
        <v>#DIV/0!</v>
      </c>
      <c r="F57" s="110" t="e">
        <f t="shared" si="4"/>
        <v>#DIV/0!</v>
      </c>
      <c r="G57" s="79" t="e">
        <f>ROUND(('фонд начисленной заработной пла'!G57/'среднесписочная численность'!G57/12)*1000,1)</f>
        <v>#DIV/0!</v>
      </c>
      <c r="H57" s="117" t="e">
        <f t="shared" si="5"/>
        <v>#DIV/0!</v>
      </c>
      <c r="I57" s="79" t="e">
        <f>ROUND(('фонд начисленной заработной пла'!I57/'среднесписочная численность'!I57/12)*1000,1)</f>
        <v>#DIV/0!</v>
      </c>
      <c r="J57" s="117" t="e">
        <f t="shared" si="6"/>
        <v>#DIV/0!</v>
      </c>
      <c r="K57" s="79" t="e">
        <f>ROUND(('фонд начисленной заработной пла'!K57/'среднесписочная численность'!K57/12)*1000,1)</f>
        <v>#DIV/0!</v>
      </c>
      <c r="L57" s="117" t="e">
        <f t="shared" si="7"/>
        <v>#DIV/0!</v>
      </c>
      <c r="M57" s="2"/>
      <c r="N57" s="2"/>
      <c r="O57" s="2"/>
      <c r="P57" s="2"/>
      <c r="Q57" s="2"/>
      <c r="R57" s="2"/>
      <c r="S57" s="2"/>
    </row>
    <row r="58" spans="1:19" ht="15" customHeight="1" x14ac:dyDescent="0.25">
      <c r="A58" s="38" t="str">
        <f>'фонд начисленной заработной пла'!A58</f>
        <v>(наименование предприятия, организации)</v>
      </c>
      <c r="B58" s="219" t="e">
        <f>ROUND(('фонд начисленной заработной пла'!B58/'среднесписочная численность'!B58/12)*1000,1)</f>
        <v>#DIV/0!</v>
      </c>
      <c r="C58" s="80" t="e">
        <f>ROUND(('фонд начисленной заработной пла'!C58/'среднесписочная численность'!C58/12)*1000,1)</f>
        <v>#DIV/0!</v>
      </c>
      <c r="D58" s="108" t="e">
        <f t="shared" si="8"/>
        <v>#DIV/0!</v>
      </c>
      <c r="E58" s="79" t="e">
        <f>ROUND(('фонд начисленной заработной пла'!E58/'среднесписочная численность'!E58/12)*1000,1)</f>
        <v>#DIV/0!</v>
      </c>
      <c r="F58" s="110" t="e">
        <f t="shared" si="4"/>
        <v>#DIV/0!</v>
      </c>
      <c r="G58" s="79" t="e">
        <f>ROUND(('фонд начисленной заработной пла'!G58/'среднесписочная численность'!G58/12)*1000,1)</f>
        <v>#DIV/0!</v>
      </c>
      <c r="H58" s="117" t="e">
        <f t="shared" si="5"/>
        <v>#DIV/0!</v>
      </c>
      <c r="I58" s="79" t="e">
        <f>ROUND(('фонд начисленной заработной пла'!I58/'среднесписочная численность'!I58/12)*1000,1)</f>
        <v>#DIV/0!</v>
      </c>
      <c r="J58" s="117" t="e">
        <f t="shared" si="6"/>
        <v>#DIV/0!</v>
      </c>
      <c r="K58" s="79" t="e">
        <f>ROUND(('фонд начисленной заработной пла'!K58/'среднесписочная численность'!K58/12)*1000,1)</f>
        <v>#DIV/0!</v>
      </c>
      <c r="L58" s="117" t="e">
        <f t="shared" si="7"/>
        <v>#DIV/0!</v>
      </c>
      <c r="M58" s="2"/>
      <c r="N58" s="2"/>
      <c r="O58" s="2"/>
      <c r="P58" s="2"/>
      <c r="Q58" s="2"/>
      <c r="R58" s="2"/>
      <c r="S58" s="2"/>
    </row>
    <row r="59" spans="1:19" ht="16.5" customHeight="1" x14ac:dyDescent="0.25">
      <c r="A59" s="38" t="str">
        <f>'фонд начисленной заработной пла'!A59</f>
        <v>(наименование предприятия, организации)</v>
      </c>
      <c r="B59" s="219" t="e">
        <f>ROUND(('фонд начисленной заработной пла'!B59/'среднесписочная численность'!B59/12)*1000,1)</f>
        <v>#DIV/0!</v>
      </c>
      <c r="C59" s="80" t="e">
        <f>ROUND(('фонд начисленной заработной пла'!C59/'среднесписочная численность'!C59/12)*1000,1)</f>
        <v>#DIV/0!</v>
      </c>
      <c r="D59" s="108" t="e">
        <f t="shared" ref="D59:D90" si="9">ROUND(C59/B59*100,1)</f>
        <v>#DIV/0!</v>
      </c>
      <c r="E59" s="79" t="e">
        <f>ROUND(('фонд начисленной заработной пла'!E59/'среднесписочная численность'!E59/12)*1000,1)</f>
        <v>#DIV/0!</v>
      </c>
      <c r="F59" s="110" t="e">
        <f t="shared" si="4"/>
        <v>#DIV/0!</v>
      </c>
      <c r="G59" s="79" t="e">
        <f>ROUND(('фонд начисленной заработной пла'!G59/'среднесписочная численность'!G59/12)*1000,1)</f>
        <v>#DIV/0!</v>
      </c>
      <c r="H59" s="117" t="e">
        <f t="shared" si="5"/>
        <v>#DIV/0!</v>
      </c>
      <c r="I59" s="79" t="e">
        <f>ROUND(('фонд начисленной заработной пла'!I59/'среднесписочная численность'!I59/12)*1000,1)</f>
        <v>#DIV/0!</v>
      </c>
      <c r="J59" s="117" t="e">
        <f t="shared" si="6"/>
        <v>#DIV/0!</v>
      </c>
      <c r="K59" s="79" t="e">
        <f>ROUND(('фонд начисленной заработной пла'!K59/'среднесписочная численность'!K59/12)*1000,1)</f>
        <v>#DIV/0!</v>
      </c>
      <c r="L59" s="117" t="e">
        <f t="shared" si="7"/>
        <v>#DIV/0!</v>
      </c>
      <c r="M59" s="2"/>
      <c r="N59" s="2"/>
      <c r="O59" s="2"/>
      <c r="P59" s="2"/>
      <c r="Q59" s="2"/>
      <c r="R59" s="2"/>
      <c r="S59" s="2"/>
    </row>
    <row r="60" spans="1:19" ht="24.75" x14ac:dyDescent="0.25">
      <c r="A60" s="39" t="s">
        <v>3</v>
      </c>
      <c r="B60" s="90" t="e">
        <f>ROUND(('фонд начисленной заработной пла'!B60/'среднесписочная численность'!B60/12)*1000,1)</f>
        <v>#DIV/0!</v>
      </c>
      <c r="C60" s="80" t="e">
        <f>ROUND(('фонд начисленной заработной пла'!C60/'среднесписочная численность'!C60/12)*1000,1)</f>
        <v>#DIV/0!</v>
      </c>
      <c r="D60" s="112" t="e">
        <f t="shared" si="9"/>
        <v>#DIV/0!</v>
      </c>
      <c r="E60" s="79" t="e">
        <f>ROUND(('фонд начисленной заработной пла'!E60/'среднесписочная численность'!E60/12)*1000,1)</f>
        <v>#DIV/0!</v>
      </c>
      <c r="F60" s="110" t="e">
        <f t="shared" si="4"/>
        <v>#DIV/0!</v>
      </c>
      <c r="G60" s="79" t="e">
        <f>ROUND(('фонд начисленной заработной пла'!G60/'среднесписочная численность'!G60/12)*1000,1)</f>
        <v>#DIV/0!</v>
      </c>
      <c r="H60" s="117" t="e">
        <f t="shared" si="5"/>
        <v>#DIV/0!</v>
      </c>
      <c r="I60" s="79" t="e">
        <f>ROUND(('фонд начисленной заработной пла'!I60/'среднесписочная численность'!I60/12)*1000,1)</f>
        <v>#DIV/0!</v>
      </c>
      <c r="J60" s="117" t="e">
        <f t="shared" si="6"/>
        <v>#DIV/0!</v>
      </c>
      <c r="K60" s="79" t="e">
        <f>ROUND(('фонд начисленной заработной пла'!K60/'среднесписочная численность'!K60/12)*1000,1)</f>
        <v>#DIV/0!</v>
      </c>
      <c r="L60" s="117" t="e">
        <f t="shared" si="7"/>
        <v>#DIV/0!</v>
      </c>
      <c r="M60" s="2"/>
      <c r="N60" s="2"/>
      <c r="O60" s="2"/>
      <c r="P60" s="2"/>
      <c r="Q60" s="2"/>
      <c r="R60" s="2"/>
      <c r="S60" s="2"/>
    </row>
    <row r="61" spans="1:19" ht="17.25" customHeight="1" x14ac:dyDescent="0.25">
      <c r="A61" s="38" t="str">
        <f>'фонд начисленной заработной пла'!A61</f>
        <v>(наименование предприятия, организации)</v>
      </c>
      <c r="B61" s="219" t="e">
        <f>ROUND(('фонд начисленной заработной пла'!B61/'среднесписочная численность'!B61/12)*1000,1)</f>
        <v>#DIV/0!</v>
      </c>
      <c r="C61" s="80" t="e">
        <f>ROUND(('фонд начисленной заработной пла'!C61/'среднесписочная численность'!C61/12)*1000,1)</f>
        <v>#DIV/0!</v>
      </c>
      <c r="D61" s="108" t="e">
        <f t="shared" si="9"/>
        <v>#DIV/0!</v>
      </c>
      <c r="E61" s="79" t="e">
        <f>ROUND(('фонд начисленной заработной пла'!E61/'среднесписочная численность'!E61/12)*1000,1)</f>
        <v>#DIV/0!</v>
      </c>
      <c r="F61" s="110" t="e">
        <f t="shared" si="4"/>
        <v>#DIV/0!</v>
      </c>
      <c r="G61" s="79" t="e">
        <f>ROUND(('фонд начисленной заработной пла'!G61/'среднесписочная численность'!G61/12)*1000,1)</f>
        <v>#DIV/0!</v>
      </c>
      <c r="H61" s="117" t="e">
        <f t="shared" si="5"/>
        <v>#DIV/0!</v>
      </c>
      <c r="I61" s="79" t="e">
        <f>ROUND(('фонд начисленной заработной пла'!I61/'среднесписочная численность'!I61/12)*1000,1)</f>
        <v>#DIV/0!</v>
      </c>
      <c r="J61" s="117" t="e">
        <f t="shared" si="6"/>
        <v>#DIV/0!</v>
      </c>
      <c r="K61" s="79" t="e">
        <f>ROUND(('фонд начисленной заработной пла'!K61/'среднесписочная численность'!K61/12)*1000,1)</f>
        <v>#DIV/0!</v>
      </c>
      <c r="L61" s="117" t="e">
        <f t="shared" si="7"/>
        <v>#DIV/0!</v>
      </c>
      <c r="M61" s="2"/>
      <c r="N61" s="2"/>
      <c r="O61" s="2"/>
      <c r="P61" s="2"/>
      <c r="Q61" s="2"/>
      <c r="R61" s="2"/>
      <c r="S61" s="2"/>
    </row>
    <row r="62" spans="1:19" ht="14.25" customHeight="1" x14ac:dyDescent="0.25">
      <c r="A62" s="38" t="str">
        <f>'фонд начисленной заработной пла'!A62</f>
        <v>(наименование предприятия, организации)</v>
      </c>
      <c r="B62" s="219" t="e">
        <f>ROUND(('фонд начисленной заработной пла'!B62/'среднесписочная численность'!B62/12)*1000,1)</f>
        <v>#DIV/0!</v>
      </c>
      <c r="C62" s="80" t="e">
        <f>ROUND(('фонд начисленной заработной пла'!C62/'среднесписочная численность'!C62/12)*1000,1)</f>
        <v>#DIV/0!</v>
      </c>
      <c r="D62" s="108" t="e">
        <f t="shared" si="9"/>
        <v>#DIV/0!</v>
      </c>
      <c r="E62" s="79" t="e">
        <f>ROUND(('фонд начисленной заработной пла'!E62/'среднесписочная численность'!E62/12)*1000,1)</f>
        <v>#DIV/0!</v>
      </c>
      <c r="F62" s="110" t="e">
        <f t="shared" si="4"/>
        <v>#DIV/0!</v>
      </c>
      <c r="G62" s="79" t="e">
        <f>ROUND(('фонд начисленной заработной пла'!G62/'среднесписочная численность'!G62/12)*1000,1)</f>
        <v>#DIV/0!</v>
      </c>
      <c r="H62" s="117" t="e">
        <f t="shared" si="5"/>
        <v>#DIV/0!</v>
      </c>
      <c r="I62" s="79" t="e">
        <f>ROUND(('фонд начисленной заработной пла'!I62/'среднесписочная численность'!I62/12)*1000,1)</f>
        <v>#DIV/0!</v>
      </c>
      <c r="J62" s="117" t="e">
        <f t="shared" si="6"/>
        <v>#DIV/0!</v>
      </c>
      <c r="K62" s="79" t="e">
        <f>ROUND(('фонд начисленной заработной пла'!K62/'среднесписочная численность'!K62/12)*1000,1)</f>
        <v>#DIV/0!</v>
      </c>
      <c r="L62" s="117" t="e">
        <f t="shared" si="7"/>
        <v>#DIV/0!</v>
      </c>
      <c r="M62" s="2"/>
      <c r="N62" s="2"/>
      <c r="O62" s="2"/>
      <c r="P62" s="2"/>
      <c r="Q62" s="2"/>
      <c r="R62" s="2"/>
      <c r="S62" s="2"/>
    </row>
    <row r="63" spans="1:19" ht="25.5" customHeight="1" x14ac:dyDescent="0.25">
      <c r="A63" s="39" t="s">
        <v>31</v>
      </c>
      <c r="B63" s="90" t="e">
        <f>ROUND(('фонд начисленной заработной пла'!B63/'среднесписочная численность'!B63/12)*1000,1)</f>
        <v>#DIV/0!</v>
      </c>
      <c r="C63" s="80" t="e">
        <f>ROUND(('фонд начисленной заработной пла'!C63/'среднесписочная численность'!C63/12)*1000,1)</f>
        <v>#DIV/0!</v>
      </c>
      <c r="D63" s="112" t="e">
        <f t="shared" si="9"/>
        <v>#DIV/0!</v>
      </c>
      <c r="E63" s="79" t="e">
        <f>ROUND(('фонд начисленной заработной пла'!E63/'среднесписочная численность'!E63/12)*1000,1)</f>
        <v>#DIV/0!</v>
      </c>
      <c r="F63" s="110" t="e">
        <f t="shared" si="4"/>
        <v>#DIV/0!</v>
      </c>
      <c r="G63" s="79" t="e">
        <f>ROUND(('фонд начисленной заработной пла'!G63/'среднесписочная численность'!G63/12)*1000,1)</f>
        <v>#DIV/0!</v>
      </c>
      <c r="H63" s="117" t="e">
        <f t="shared" si="5"/>
        <v>#DIV/0!</v>
      </c>
      <c r="I63" s="79" t="e">
        <f>ROUND(('фонд начисленной заработной пла'!I63/'среднесписочная численность'!I63/12)*1000,1)</f>
        <v>#DIV/0!</v>
      </c>
      <c r="J63" s="117" t="e">
        <f t="shared" si="6"/>
        <v>#DIV/0!</v>
      </c>
      <c r="K63" s="79" t="e">
        <f>ROUND(('фонд начисленной заработной пла'!K63/'среднесписочная численность'!K63/12)*1000,1)</f>
        <v>#DIV/0!</v>
      </c>
      <c r="L63" s="117" t="e">
        <f t="shared" si="7"/>
        <v>#DIV/0!</v>
      </c>
      <c r="M63" s="2"/>
      <c r="N63" s="2"/>
      <c r="O63" s="2"/>
      <c r="P63" s="2"/>
      <c r="Q63" s="2"/>
      <c r="R63" s="2"/>
      <c r="S63" s="2"/>
    </row>
    <row r="64" spans="1:19" ht="15.75" customHeight="1" x14ac:dyDescent="0.25">
      <c r="A64" s="38" t="str">
        <f>'фонд начисленной заработной пла'!A64</f>
        <v>(наименование предприятия, организации)</v>
      </c>
      <c r="B64" s="219" t="e">
        <f>ROUND(('фонд начисленной заработной пла'!B64/'среднесписочная численность'!B64/12)*1000,1)</f>
        <v>#DIV/0!</v>
      </c>
      <c r="C64" s="80" t="e">
        <f>ROUND(('фонд начисленной заработной пла'!C64/'среднесписочная численность'!C64/12)*1000,1)</f>
        <v>#DIV/0!</v>
      </c>
      <c r="D64" s="108" t="e">
        <f t="shared" si="9"/>
        <v>#DIV/0!</v>
      </c>
      <c r="E64" s="79" t="e">
        <f>ROUND(('фонд начисленной заработной пла'!E64/'среднесписочная численность'!E64/12)*1000,1)</f>
        <v>#DIV/0!</v>
      </c>
      <c r="F64" s="110" t="e">
        <f t="shared" si="4"/>
        <v>#DIV/0!</v>
      </c>
      <c r="G64" s="79" t="e">
        <f>ROUND(('фонд начисленной заработной пла'!G64/'среднесписочная численность'!G64/12)*1000,1)</f>
        <v>#DIV/0!</v>
      </c>
      <c r="H64" s="117" t="e">
        <f t="shared" si="5"/>
        <v>#DIV/0!</v>
      </c>
      <c r="I64" s="79" t="e">
        <f>ROUND(('фонд начисленной заработной пла'!I64/'среднесписочная численность'!I64/12)*1000,1)</f>
        <v>#DIV/0!</v>
      </c>
      <c r="J64" s="117" t="e">
        <f t="shared" si="6"/>
        <v>#DIV/0!</v>
      </c>
      <c r="K64" s="79" t="e">
        <f>ROUND(('фонд начисленной заработной пла'!K64/'среднесписочная численность'!K64/12)*1000,1)</f>
        <v>#DIV/0!</v>
      </c>
      <c r="L64" s="117" t="e">
        <f t="shared" si="7"/>
        <v>#DIV/0!</v>
      </c>
      <c r="M64" s="2"/>
      <c r="N64" s="2"/>
      <c r="O64" s="2"/>
      <c r="P64" s="2"/>
      <c r="Q64" s="2"/>
      <c r="R64" s="2"/>
      <c r="S64" s="2"/>
    </row>
    <row r="65" spans="1:19" ht="13.5" customHeight="1" x14ac:dyDescent="0.25">
      <c r="A65" s="38" t="str">
        <f>'фонд начисленной заработной пла'!A65</f>
        <v>(наименование предприятия, организации)</v>
      </c>
      <c r="B65" s="219" t="e">
        <f>ROUND(('фонд начисленной заработной пла'!B65/'среднесписочная численность'!B65/12)*1000,1)</f>
        <v>#DIV/0!</v>
      </c>
      <c r="C65" s="80" t="e">
        <f>ROUND(('фонд начисленной заработной пла'!C65/'среднесписочная численность'!C65/12)*1000,1)</f>
        <v>#DIV/0!</v>
      </c>
      <c r="D65" s="108" t="e">
        <f t="shared" si="9"/>
        <v>#DIV/0!</v>
      </c>
      <c r="E65" s="79" t="e">
        <f>ROUND(('фонд начисленной заработной пла'!E65/'среднесписочная численность'!E65/12)*1000,1)</f>
        <v>#DIV/0!</v>
      </c>
      <c r="F65" s="110" t="e">
        <f t="shared" si="4"/>
        <v>#DIV/0!</v>
      </c>
      <c r="G65" s="79" t="e">
        <f>ROUND(('фонд начисленной заработной пла'!G65/'среднесписочная численность'!G65/12)*1000,1)</f>
        <v>#DIV/0!</v>
      </c>
      <c r="H65" s="117" t="e">
        <f t="shared" si="5"/>
        <v>#DIV/0!</v>
      </c>
      <c r="I65" s="79" t="e">
        <f>ROUND(('фонд начисленной заработной пла'!I65/'среднесписочная численность'!I65/12)*1000,1)</f>
        <v>#DIV/0!</v>
      </c>
      <c r="J65" s="117" t="e">
        <f t="shared" si="6"/>
        <v>#DIV/0!</v>
      </c>
      <c r="K65" s="79" t="e">
        <f>ROUND(('фонд начисленной заработной пла'!K65/'среднесписочная численность'!K65/12)*1000,1)</f>
        <v>#DIV/0!</v>
      </c>
      <c r="L65" s="117" t="e">
        <f t="shared" si="7"/>
        <v>#DIV/0!</v>
      </c>
      <c r="M65" s="2"/>
      <c r="N65" s="2"/>
      <c r="O65" s="2"/>
      <c r="P65" s="2"/>
      <c r="Q65" s="2"/>
      <c r="R65" s="2"/>
      <c r="S65" s="2"/>
    </row>
    <row r="66" spans="1:19" x14ac:dyDescent="0.25">
      <c r="A66" s="39" t="s">
        <v>32</v>
      </c>
      <c r="B66" s="90" t="e">
        <f>ROUND(('фонд начисленной заработной пла'!B66/'среднесписочная численность'!B66/12)*1000,1)</f>
        <v>#DIV/0!</v>
      </c>
      <c r="C66" s="80" t="e">
        <f>ROUND(('фонд начисленной заработной пла'!C66/'среднесписочная численность'!C66/12)*1000,1)</f>
        <v>#DIV/0!</v>
      </c>
      <c r="D66" s="112" t="e">
        <f t="shared" si="9"/>
        <v>#DIV/0!</v>
      </c>
      <c r="E66" s="79" t="e">
        <f>ROUND(('фонд начисленной заработной пла'!E66/'среднесписочная численность'!E66/12)*1000,1)</f>
        <v>#DIV/0!</v>
      </c>
      <c r="F66" s="110" t="e">
        <f t="shared" si="4"/>
        <v>#DIV/0!</v>
      </c>
      <c r="G66" s="79" t="e">
        <f>ROUND(('фонд начисленной заработной пла'!G66/'среднесписочная численность'!G66/12)*1000,1)</f>
        <v>#DIV/0!</v>
      </c>
      <c r="H66" s="117" t="e">
        <f t="shared" si="5"/>
        <v>#DIV/0!</v>
      </c>
      <c r="I66" s="79" t="e">
        <f>ROUND(('фонд начисленной заработной пла'!I66/'среднесписочная численность'!I66/12)*1000,1)</f>
        <v>#DIV/0!</v>
      </c>
      <c r="J66" s="117" t="e">
        <f t="shared" si="6"/>
        <v>#DIV/0!</v>
      </c>
      <c r="K66" s="79" t="e">
        <f>ROUND(('фонд начисленной заработной пла'!K66/'среднесписочная численность'!K66/12)*1000,1)</f>
        <v>#DIV/0!</v>
      </c>
      <c r="L66" s="117" t="e">
        <f t="shared" si="7"/>
        <v>#DIV/0!</v>
      </c>
      <c r="M66" s="2"/>
      <c r="N66" s="2"/>
      <c r="O66" s="2"/>
      <c r="P66" s="2"/>
      <c r="Q66" s="2"/>
      <c r="R66" s="2"/>
      <c r="S66" s="2"/>
    </row>
    <row r="67" spans="1:19" ht="15.75" customHeight="1" x14ac:dyDescent="0.25">
      <c r="A67" s="38" t="str">
        <f>'фонд начисленной заработной пла'!A67</f>
        <v>(наименование предприятия, организации)</v>
      </c>
      <c r="B67" s="219" t="e">
        <f>ROUND(('фонд начисленной заработной пла'!B67/'среднесписочная численность'!B67/12)*1000,1)</f>
        <v>#DIV/0!</v>
      </c>
      <c r="C67" s="80" t="e">
        <f>ROUND(('фонд начисленной заработной пла'!C67/'среднесписочная численность'!C67/12)*1000,1)</f>
        <v>#DIV/0!</v>
      </c>
      <c r="D67" s="108" t="e">
        <f t="shared" si="9"/>
        <v>#DIV/0!</v>
      </c>
      <c r="E67" s="79" t="e">
        <f>ROUND(('фонд начисленной заработной пла'!E67/'среднесписочная численность'!E67/12)*1000,1)</f>
        <v>#DIV/0!</v>
      </c>
      <c r="F67" s="110" t="e">
        <f t="shared" si="4"/>
        <v>#DIV/0!</v>
      </c>
      <c r="G67" s="79" t="e">
        <f>ROUND(('фонд начисленной заработной пла'!G67/'среднесписочная численность'!G67/12)*1000,1)</f>
        <v>#DIV/0!</v>
      </c>
      <c r="H67" s="117" t="e">
        <f t="shared" si="5"/>
        <v>#DIV/0!</v>
      </c>
      <c r="I67" s="79" t="e">
        <f>ROUND(('фонд начисленной заработной пла'!I67/'среднесписочная численность'!I67/12)*1000,1)</f>
        <v>#DIV/0!</v>
      </c>
      <c r="J67" s="117" t="e">
        <f t="shared" si="6"/>
        <v>#DIV/0!</v>
      </c>
      <c r="K67" s="79" t="e">
        <f>ROUND(('фонд начисленной заработной пла'!K67/'среднесписочная численность'!K67/12)*1000,1)</f>
        <v>#DIV/0!</v>
      </c>
      <c r="L67" s="117" t="e">
        <f t="shared" si="7"/>
        <v>#DIV/0!</v>
      </c>
      <c r="M67" s="2"/>
      <c r="N67" s="2"/>
      <c r="O67" s="2"/>
      <c r="P67" s="2"/>
      <c r="Q67" s="2"/>
      <c r="R67" s="2"/>
      <c r="S67" s="2"/>
    </row>
    <row r="68" spans="1:19" ht="18" customHeight="1" x14ac:dyDescent="0.25">
      <c r="A68" s="38" t="str">
        <f>'фонд начисленной заработной пла'!A68</f>
        <v>(наименование предприятия, организации)</v>
      </c>
      <c r="B68" s="219" t="e">
        <f>ROUND(('фонд начисленной заработной пла'!B68/'среднесписочная численность'!B68/12)*1000,1)</f>
        <v>#DIV/0!</v>
      </c>
      <c r="C68" s="80" t="e">
        <f>ROUND(('фонд начисленной заработной пла'!C68/'среднесписочная численность'!C68/12)*1000,1)</f>
        <v>#DIV/0!</v>
      </c>
      <c r="D68" s="108" t="e">
        <f t="shared" si="9"/>
        <v>#DIV/0!</v>
      </c>
      <c r="E68" s="79" t="e">
        <f>ROUND(('фонд начисленной заработной пла'!E68/'среднесписочная численность'!E68/12)*1000,1)</f>
        <v>#DIV/0!</v>
      </c>
      <c r="F68" s="110" t="e">
        <f t="shared" si="4"/>
        <v>#DIV/0!</v>
      </c>
      <c r="G68" s="79" t="e">
        <f>ROUND(('фонд начисленной заработной пла'!G68/'среднесписочная численность'!G68/12)*1000,1)</f>
        <v>#DIV/0!</v>
      </c>
      <c r="H68" s="117" t="e">
        <f t="shared" si="5"/>
        <v>#DIV/0!</v>
      </c>
      <c r="I68" s="79" t="e">
        <f>ROUND(('фонд начисленной заработной пла'!I68/'среднесписочная численность'!I68/12)*1000,1)</f>
        <v>#DIV/0!</v>
      </c>
      <c r="J68" s="117" t="e">
        <f t="shared" si="6"/>
        <v>#DIV/0!</v>
      </c>
      <c r="K68" s="79" t="e">
        <f>ROUND(('фонд начисленной заработной пла'!K68/'среднесписочная численность'!K68/12)*1000,1)</f>
        <v>#DIV/0!</v>
      </c>
      <c r="L68" s="117" t="e">
        <f t="shared" si="7"/>
        <v>#DIV/0!</v>
      </c>
      <c r="M68" s="2"/>
      <c r="N68" s="2"/>
      <c r="O68" s="2"/>
      <c r="P68" s="2"/>
      <c r="Q68" s="2"/>
      <c r="R68" s="2"/>
      <c r="S68" s="2"/>
    </row>
    <row r="69" spans="1:19" s="14" customFormat="1" ht="24.75" x14ac:dyDescent="0.25">
      <c r="A69" s="137" t="s">
        <v>33</v>
      </c>
      <c r="B69" s="90" t="e">
        <f>ROUND(('фонд начисленной заработной пла'!B69/'среднесписочная численность'!B69/12)*1000,1)</f>
        <v>#DIV/0!</v>
      </c>
      <c r="C69" s="80" t="e">
        <f>ROUND(('фонд начисленной заработной пла'!C69/'среднесписочная численность'!C69/12)*1000,1)</f>
        <v>#DIV/0!</v>
      </c>
      <c r="D69" s="112" t="e">
        <f t="shared" si="9"/>
        <v>#DIV/0!</v>
      </c>
      <c r="E69" s="80" t="e">
        <f>ROUND(('фонд начисленной заработной пла'!E69/'среднесписочная численность'!E69/12)*1000,1)</f>
        <v>#DIV/0!</v>
      </c>
      <c r="F69" s="110" t="e">
        <f t="shared" si="4"/>
        <v>#DIV/0!</v>
      </c>
      <c r="G69" s="80" t="e">
        <f>ROUND(('фонд начисленной заработной пла'!G69/'среднесписочная численность'!G69/12)*1000,1)</f>
        <v>#DIV/0!</v>
      </c>
      <c r="H69" s="117" t="e">
        <f t="shared" si="5"/>
        <v>#DIV/0!</v>
      </c>
      <c r="I69" s="80" t="e">
        <f>ROUND(('фонд начисленной заработной пла'!I69/'среднесписочная численность'!I69/12)*1000,1)</f>
        <v>#DIV/0!</v>
      </c>
      <c r="J69" s="117" t="e">
        <f t="shared" si="6"/>
        <v>#DIV/0!</v>
      </c>
      <c r="K69" s="80" t="e">
        <f>ROUND(('фонд начисленной заработной пла'!K69/'среднесписочная численность'!K69/12)*1000,1)</f>
        <v>#DIV/0!</v>
      </c>
      <c r="L69" s="117" t="e">
        <f t="shared" si="7"/>
        <v>#DIV/0!</v>
      </c>
      <c r="M69" s="15"/>
      <c r="N69" s="15"/>
      <c r="O69" s="15"/>
      <c r="P69" s="15"/>
      <c r="Q69" s="15"/>
      <c r="R69" s="15"/>
      <c r="S69" s="15"/>
    </row>
    <row r="70" spans="1:19" ht="15.75" customHeight="1" x14ac:dyDescent="0.25">
      <c r="A70" s="38" t="str">
        <f>'фонд начисленной заработной пла'!A70</f>
        <v>(наименование предприятия, организации)</v>
      </c>
      <c r="B70" s="219" t="e">
        <f>ROUND(('фонд начисленной заработной пла'!B70/'среднесписочная численность'!B70/12)*1000,1)</f>
        <v>#DIV/0!</v>
      </c>
      <c r="C70" s="80" t="e">
        <f>ROUND(('фонд начисленной заработной пла'!C70/'среднесписочная численность'!C70/12)*1000,1)</f>
        <v>#DIV/0!</v>
      </c>
      <c r="D70" s="108" t="e">
        <f t="shared" si="9"/>
        <v>#DIV/0!</v>
      </c>
      <c r="E70" s="79" t="e">
        <f>ROUND(('фонд начисленной заработной пла'!E70/'среднесписочная численность'!E70/12)*1000,1)</f>
        <v>#DIV/0!</v>
      </c>
      <c r="F70" s="110" t="e">
        <f t="shared" si="4"/>
        <v>#DIV/0!</v>
      </c>
      <c r="G70" s="79" t="e">
        <f>ROUND(('фонд начисленной заработной пла'!G70/'среднесписочная численность'!G70/12)*1000,1)</f>
        <v>#DIV/0!</v>
      </c>
      <c r="H70" s="117" t="e">
        <f t="shared" si="5"/>
        <v>#DIV/0!</v>
      </c>
      <c r="I70" s="79" t="e">
        <f>ROUND(('фонд начисленной заработной пла'!I70/'среднесписочная численность'!I70/12)*1000,1)</f>
        <v>#DIV/0!</v>
      </c>
      <c r="J70" s="117" t="e">
        <f t="shared" si="6"/>
        <v>#DIV/0!</v>
      </c>
      <c r="K70" s="79" t="e">
        <f>ROUND(('фонд начисленной заработной пла'!K70/'среднесписочная численность'!K70/12)*1000,1)</f>
        <v>#DIV/0!</v>
      </c>
      <c r="L70" s="117" t="e">
        <f t="shared" si="7"/>
        <v>#DIV/0!</v>
      </c>
      <c r="M70" s="2"/>
      <c r="N70" s="2"/>
      <c r="O70" s="2"/>
      <c r="P70" s="2"/>
      <c r="Q70" s="2"/>
      <c r="R70" s="2"/>
      <c r="S70" s="2"/>
    </row>
    <row r="71" spans="1:19" ht="18" customHeight="1" x14ac:dyDescent="0.25">
      <c r="A71" s="38" t="str">
        <f>'фонд начисленной заработной пла'!A71</f>
        <v>(наименование предприятия, организации)</v>
      </c>
      <c r="B71" s="219" t="e">
        <f>ROUND(('фонд начисленной заработной пла'!B71/'среднесписочная численность'!B71/12)*1000,1)</f>
        <v>#DIV/0!</v>
      </c>
      <c r="C71" s="80" t="e">
        <f>ROUND(('фонд начисленной заработной пла'!C71/'среднесписочная численность'!C71/12)*1000,1)</f>
        <v>#DIV/0!</v>
      </c>
      <c r="D71" s="108" t="e">
        <f t="shared" si="9"/>
        <v>#DIV/0!</v>
      </c>
      <c r="E71" s="79" t="e">
        <f>ROUND(('фонд начисленной заработной пла'!E71/'среднесписочная численность'!E71/12)*1000,1)</f>
        <v>#DIV/0!</v>
      </c>
      <c r="F71" s="110" t="e">
        <f t="shared" si="4"/>
        <v>#DIV/0!</v>
      </c>
      <c r="G71" s="79" t="e">
        <f>ROUND(('фонд начисленной заработной пла'!G71/'среднесписочная численность'!G71/12)*1000,1)</f>
        <v>#DIV/0!</v>
      </c>
      <c r="H71" s="117" t="e">
        <f t="shared" si="5"/>
        <v>#DIV/0!</v>
      </c>
      <c r="I71" s="79" t="e">
        <f>ROUND(('фонд начисленной заработной пла'!I71/'среднесписочная численность'!I71/12)*1000,1)</f>
        <v>#DIV/0!</v>
      </c>
      <c r="J71" s="117" t="e">
        <f t="shared" si="6"/>
        <v>#DIV/0!</v>
      </c>
      <c r="K71" s="79" t="e">
        <f>ROUND(('фонд начисленной заработной пла'!K71/'среднесписочная численность'!K71/12)*1000,1)</f>
        <v>#DIV/0!</v>
      </c>
      <c r="L71" s="117" t="e">
        <f t="shared" si="7"/>
        <v>#DIV/0!</v>
      </c>
      <c r="M71" s="2"/>
      <c r="N71" s="2"/>
      <c r="O71" s="2"/>
      <c r="P71" s="2"/>
      <c r="Q71" s="2"/>
      <c r="R71" s="2"/>
      <c r="S71" s="2"/>
    </row>
    <row r="72" spans="1:19" s="14" customFormat="1" ht="24.75" x14ac:dyDescent="0.25">
      <c r="A72" s="137" t="s">
        <v>34</v>
      </c>
      <c r="B72" s="90" t="e">
        <f>ROUND(('фонд начисленной заработной пла'!B72/'среднесписочная численность'!B72/12)*1000,1)</f>
        <v>#DIV/0!</v>
      </c>
      <c r="C72" s="80" t="e">
        <f>ROUND(('фонд начисленной заработной пла'!C72/'среднесписочная численность'!C72/12)*1000,1)</f>
        <v>#DIV/0!</v>
      </c>
      <c r="D72" s="112" t="e">
        <f t="shared" si="9"/>
        <v>#DIV/0!</v>
      </c>
      <c r="E72" s="80" t="e">
        <f>ROUND(('фонд начисленной заработной пла'!E72/'среднесписочная численность'!E72/12)*1000,1)</f>
        <v>#DIV/0!</v>
      </c>
      <c r="F72" s="110" t="e">
        <f t="shared" si="4"/>
        <v>#DIV/0!</v>
      </c>
      <c r="G72" s="80" t="e">
        <f>ROUND(('фонд начисленной заработной пла'!G72/'среднесписочная численность'!G72/12)*1000,1)</f>
        <v>#DIV/0!</v>
      </c>
      <c r="H72" s="117" t="e">
        <f t="shared" si="5"/>
        <v>#DIV/0!</v>
      </c>
      <c r="I72" s="80" t="e">
        <f>ROUND(('фонд начисленной заработной пла'!I72/'среднесписочная численность'!I72/12)*1000,1)</f>
        <v>#DIV/0!</v>
      </c>
      <c r="J72" s="117" t="e">
        <f t="shared" si="6"/>
        <v>#DIV/0!</v>
      </c>
      <c r="K72" s="80" t="e">
        <f>ROUND(('фонд начисленной заработной пла'!K72/'среднесписочная численность'!K72/12)*1000,1)</f>
        <v>#DIV/0!</v>
      </c>
      <c r="L72" s="117" t="e">
        <f t="shared" si="7"/>
        <v>#DIV/0!</v>
      </c>
      <c r="M72" s="15"/>
      <c r="N72" s="15"/>
      <c r="O72" s="15"/>
      <c r="P72" s="15"/>
      <c r="Q72" s="15"/>
      <c r="R72" s="15"/>
      <c r="S72" s="15"/>
    </row>
    <row r="73" spans="1:19" ht="15.75" customHeight="1" x14ac:dyDescent="0.25">
      <c r="A73" s="38" t="str">
        <f>'фонд начисленной заработной пла'!A73</f>
        <v>(наименование предприятия, организации)</v>
      </c>
      <c r="B73" s="219" t="e">
        <f>ROUND(('фонд начисленной заработной пла'!B73/'среднесписочная численность'!B73/12)*1000,1)</f>
        <v>#DIV/0!</v>
      </c>
      <c r="C73" s="80" t="e">
        <f>ROUND(('фонд начисленной заработной пла'!C73/'среднесписочная численность'!C73/12)*1000,1)</f>
        <v>#DIV/0!</v>
      </c>
      <c r="D73" s="108" t="e">
        <f t="shared" si="9"/>
        <v>#DIV/0!</v>
      </c>
      <c r="E73" s="79" t="e">
        <f>ROUND(('фонд начисленной заработной пла'!E73/'среднесписочная численность'!E73/12)*1000,1)</f>
        <v>#DIV/0!</v>
      </c>
      <c r="F73" s="110" t="e">
        <f t="shared" si="4"/>
        <v>#DIV/0!</v>
      </c>
      <c r="G73" s="79" t="e">
        <f>ROUND(('фонд начисленной заработной пла'!G73/'среднесписочная численность'!G73/12)*1000,1)</f>
        <v>#DIV/0!</v>
      </c>
      <c r="H73" s="117" t="e">
        <f t="shared" si="5"/>
        <v>#DIV/0!</v>
      </c>
      <c r="I73" s="79" t="e">
        <f>ROUND(('фонд начисленной заработной пла'!I73/'среднесписочная численность'!I73/12)*1000,1)</f>
        <v>#DIV/0!</v>
      </c>
      <c r="J73" s="117" t="e">
        <f t="shared" si="6"/>
        <v>#DIV/0!</v>
      </c>
      <c r="K73" s="79" t="e">
        <f>ROUND(('фонд начисленной заработной пла'!K73/'среднесписочная численность'!K73/12)*1000,1)</f>
        <v>#DIV/0!</v>
      </c>
      <c r="L73" s="117" t="e">
        <f t="shared" si="7"/>
        <v>#DIV/0!</v>
      </c>
      <c r="M73" s="2"/>
      <c r="N73" s="2"/>
      <c r="O73" s="2"/>
      <c r="P73" s="2"/>
      <c r="Q73" s="2"/>
      <c r="R73" s="2"/>
      <c r="S73" s="2"/>
    </row>
    <row r="74" spans="1:19" ht="17.25" customHeight="1" x14ac:dyDescent="0.25">
      <c r="A74" s="38" t="str">
        <f>'фонд начисленной заработной пла'!A74</f>
        <v>(наименование предприятия, организации)</v>
      </c>
      <c r="B74" s="219" t="e">
        <f>ROUND(('фонд начисленной заработной пла'!B74/'среднесписочная численность'!B74/12)*1000,1)</f>
        <v>#DIV/0!</v>
      </c>
      <c r="C74" s="80" t="e">
        <f>ROUND(('фонд начисленной заработной пла'!C74/'среднесписочная численность'!C74/12)*1000,1)</f>
        <v>#DIV/0!</v>
      </c>
      <c r="D74" s="108" t="e">
        <f t="shared" si="9"/>
        <v>#DIV/0!</v>
      </c>
      <c r="E74" s="79" t="e">
        <f>ROUND(('фонд начисленной заработной пла'!E74/'среднесписочная численность'!E74/12)*1000,1)</f>
        <v>#DIV/0!</v>
      </c>
      <c r="F74" s="110" t="e">
        <f t="shared" si="4"/>
        <v>#DIV/0!</v>
      </c>
      <c r="G74" s="79" t="e">
        <f>ROUND(('фонд начисленной заработной пла'!G74/'среднесписочная численность'!G74/12)*1000,1)</f>
        <v>#DIV/0!</v>
      </c>
      <c r="H74" s="117" t="e">
        <f t="shared" si="5"/>
        <v>#DIV/0!</v>
      </c>
      <c r="I74" s="79" t="e">
        <f>ROUND(('фонд начисленной заработной пла'!I74/'среднесписочная численность'!I74/12)*1000,1)</f>
        <v>#DIV/0!</v>
      </c>
      <c r="J74" s="117" t="e">
        <f t="shared" si="6"/>
        <v>#DIV/0!</v>
      </c>
      <c r="K74" s="79" t="e">
        <f>ROUND(('фонд начисленной заработной пла'!K74/'среднесписочная численность'!K74/12)*1000,1)</f>
        <v>#DIV/0!</v>
      </c>
      <c r="L74" s="117" t="e">
        <f t="shared" si="7"/>
        <v>#DIV/0!</v>
      </c>
      <c r="M74" s="2"/>
      <c r="N74" s="2"/>
      <c r="O74" s="2"/>
      <c r="P74" s="2"/>
      <c r="Q74" s="2"/>
      <c r="R74" s="2"/>
      <c r="S74" s="2"/>
    </row>
    <row r="75" spans="1:19" x14ac:dyDescent="0.25">
      <c r="A75" s="39" t="s">
        <v>35</v>
      </c>
      <c r="B75" s="90" t="e">
        <f>ROUND(('фонд начисленной заработной пла'!B75/'среднесписочная численность'!B75/12)*1000,1)</f>
        <v>#DIV/0!</v>
      </c>
      <c r="C75" s="80" t="e">
        <f>ROUND(('фонд начисленной заработной пла'!C75/'среднесписочная численность'!C75/12)*1000,1)</f>
        <v>#DIV/0!</v>
      </c>
      <c r="D75" s="112" t="e">
        <f t="shared" si="9"/>
        <v>#DIV/0!</v>
      </c>
      <c r="E75" s="79" t="e">
        <f>ROUND(('фонд начисленной заработной пла'!E75/'среднесписочная численность'!E75/12)*1000,1)</f>
        <v>#DIV/0!</v>
      </c>
      <c r="F75" s="110" t="e">
        <f t="shared" si="4"/>
        <v>#DIV/0!</v>
      </c>
      <c r="G75" s="79" t="e">
        <f>ROUND(('фонд начисленной заработной пла'!G75/'среднесписочная численность'!G75/12)*1000,1)</f>
        <v>#DIV/0!</v>
      </c>
      <c r="H75" s="117" t="e">
        <f t="shared" si="5"/>
        <v>#DIV/0!</v>
      </c>
      <c r="I75" s="79" t="e">
        <f>ROUND(('фонд начисленной заработной пла'!I75/'среднесписочная численность'!I75/12)*1000,1)</f>
        <v>#DIV/0!</v>
      </c>
      <c r="J75" s="117" t="e">
        <f t="shared" si="6"/>
        <v>#DIV/0!</v>
      </c>
      <c r="K75" s="79" t="e">
        <f>ROUND(('фонд начисленной заработной пла'!K75/'среднесписочная численность'!K75/12)*1000,1)</f>
        <v>#DIV/0!</v>
      </c>
      <c r="L75" s="117" t="e">
        <f t="shared" si="7"/>
        <v>#DIV/0!</v>
      </c>
      <c r="M75" s="2"/>
      <c r="N75" s="2"/>
      <c r="O75" s="2"/>
      <c r="P75" s="2"/>
      <c r="Q75" s="2"/>
      <c r="R75" s="2"/>
      <c r="S75" s="2"/>
    </row>
    <row r="76" spans="1:19" ht="18" customHeight="1" x14ac:dyDescent="0.25">
      <c r="A76" s="38" t="str">
        <f>'фонд начисленной заработной пла'!A76</f>
        <v>(наименование предприятия, организации)</v>
      </c>
      <c r="B76" s="219" t="e">
        <f>ROUND(('фонд начисленной заработной пла'!B76/'среднесписочная численность'!B76/12)*1000,1)</f>
        <v>#DIV/0!</v>
      </c>
      <c r="C76" s="80" t="e">
        <f>ROUND(('фонд начисленной заработной пла'!C76/'среднесписочная численность'!C76/12)*1000,1)</f>
        <v>#DIV/0!</v>
      </c>
      <c r="D76" s="108" t="e">
        <f t="shared" si="9"/>
        <v>#DIV/0!</v>
      </c>
      <c r="E76" s="79" t="e">
        <f>ROUND(('фонд начисленной заработной пла'!E76/'среднесписочная численность'!E76/12)*1000,1)</f>
        <v>#DIV/0!</v>
      </c>
      <c r="F76" s="110" t="e">
        <f t="shared" si="4"/>
        <v>#DIV/0!</v>
      </c>
      <c r="G76" s="79" t="e">
        <f>ROUND(('фонд начисленной заработной пла'!G76/'среднесписочная численность'!G76/12)*1000,1)</f>
        <v>#DIV/0!</v>
      </c>
      <c r="H76" s="117" t="e">
        <f t="shared" si="5"/>
        <v>#DIV/0!</v>
      </c>
      <c r="I76" s="79" t="e">
        <f>ROUND(('фонд начисленной заработной пла'!I76/'среднесписочная численность'!I76/12)*1000,1)</f>
        <v>#DIV/0!</v>
      </c>
      <c r="J76" s="117" t="e">
        <f t="shared" si="6"/>
        <v>#DIV/0!</v>
      </c>
      <c r="K76" s="79" t="e">
        <f>ROUND(('фонд начисленной заработной пла'!K76/'среднесписочная численность'!K76/12)*1000,1)</f>
        <v>#DIV/0!</v>
      </c>
      <c r="L76" s="117" t="e">
        <f t="shared" si="7"/>
        <v>#DIV/0!</v>
      </c>
      <c r="M76" s="2"/>
      <c r="N76" s="2"/>
      <c r="O76" s="2"/>
      <c r="P76" s="2"/>
      <c r="Q76" s="2"/>
      <c r="R76" s="2"/>
      <c r="S76" s="2"/>
    </row>
    <row r="77" spans="1:19" ht="18" customHeight="1" x14ac:dyDescent="0.25">
      <c r="A77" s="38" t="str">
        <f>'фонд начисленной заработной пла'!A77</f>
        <v>(наименование предприятия, организации)</v>
      </c>
      <c r="B77" s="219" t="e">
        <f>ROUND(('фонд начисленной заработной пла'!B77/'среднесписочная численность'!B77/12)*1000,1)</f>
        <v>#DIV/0!</v>
      </c>
      <c r="C77" s="80" t="e">
        <f>ROUND(('фонд начисленной заработной пла'!C77/'среднесписочная численность'!C77/12)*1000,1)</f>
        <v>#DIV/0!</v>
      </c>
      <c r="D77" s="108" t="e">
        <f t="shared" si="9"/>
        <v>#DIV/0!</v>
      </c>
      <c r="E77" s="79" t="e">
        <f>ROUND(('фонд начисленной заработной пла'!E77/'среднесписочная численность'!E77/12)*1000,1)</f>
        <v>#DIV/0!</v>
      </c>
      <c r="F77" s="110" t="e">
        <f t="shared" si="4"/>
        <v>#DIV/0!</v>
      </c>
      <c r="G77" s="79" t="e">
        <f>ROUND(('фонд начисленной заработной пла'!G77/'среднесписочная численность'!G77/12)*1000,1)</f>
        <v>#DIV/0!</v>
      </c>
      <c r="H77" s="117" t="e">
        <f t="shared" si="5"/>
        <v>#DIV/0!</v>
      </c>
      <c r="I77" s="79" t="e">
        <f>ROUND(('фонд начисленной заработной пла'!I77/'среднесписочная численность'!I77/12)*1000,1)</f>
        <v>#DIV/0!</v>
      </c>
      <c r="J77" s="117" t="e">
        <f t="shared" si="6"/>
        <v>#DIV/0!</v>
      </c>
      <c r="K77" s="79" t="e">
        <f>ROUND(('фонд начисленной заработной пла'!K77/'среднесписочная численность'!K77/12)*1000,1)</f>
        <v>#DIV/0!</v>
      </c>
      <c r="L77" s="117" t="e">
        <f t="shared" si="7"/>
        <v>#DIV/0!</v>
      </c>
      <c r="M77" s="2"/>
      <c r="N77" s="2"/>
      <c r="O77" s="2"/>
      <c r="P77" s="2"/>
      <c r="Q77" s="2"/>
      <c r="R77" s="2"/>
      <c r="S77" s="2"/>
    </row>
    <row r="78" spans="1:19" s="14" customFormat="1" ht="27" customHeight="1" x14ac:dyDescent="0.25">
      <c r="A78" s="137" t="s">
        <v>36</v>
      </c>
      <c r="B78" s="90" t="e">
        <f>ROUND(('фонд начисленной заработной пла'!B78/'среднесписочная численность'!B78/12)*1000,1)</f>
        <v>#DIV/0!</v>
      </c>
      <c r="C78" s="80" t="e">
        <f>ROUND(('фонд начисленной заработной пла'!C78/'среднесписочная численность'!C78/12)*1000,1)</f>
        <v>#DIV/0!</v>
      </c>
      <c r="D78" s="112" t="e">
        <f t="shared" si="9"/>
        <v>#DIV/0!</v>
      </c>
      <c r="E78" s="80" t="e">
        <f>ROUND(('фонд начисленной заработной пла'!E78/'среднесписочная численность'!E78/12)*1000,1)</f>
        <v>#DIV/0!</v>
      </c>
      <c r="F78" s="110" t="e">
        <f t="shared" si="4"/>
        <v>#DIV/0!</v>
      </c>
      <c r="G78" s="80" t="e">
        <f>ROUND(('фонд начисленной заработной пла'!G78/'среднесписочная численность'!G78/12)*1000,1)</f>
        <v>#DIV/0!</v>
      </c>
      <c r="H78" s="117" t="e">
        <f t="shared" si="5"/>
        <v>#DIV/0!</v>
      </c>
      <c r="I78" s="80" t="e">
        <f>ROUND(('фонд начисленной заработной пла'!I78/'среднесписочная численность'!I78/12)*1000,1)</f>
        <v>#DIV/0!</v>
      </c>
      <c r="J78" s="117" t="e">
        <f t="shared" si="6"/>
        <v>#DIV/0!</v>
      </c>
      <c r="K78" s="80" t="e">
        <f>ROUND(('фонд начисленной заработной пла'!K78/'среднесписочная численность'!K78/12)*1000,1)</f>
        <v>#DIV/0!</v>
      </c>
      <c r="L78" s="117" t="e">
        <f t="shared" si="7"/>
        <v>#DIV/0!</v>
      </c>
      <c r="M78" s="15"/>
      <c r="N78" s="15"/>
      <c r="O78" s="15"/>
      <c r="P78" s="15"/>
      <c r="Q78" s="15"/>
      <c r="R78" s="15"/>
      <c r="S78" s="15"/>
    </row>
    <row r="79" spans="1:19" ht="14.25" customHeight="1" x14ac:dyDescent="0.25">
      <c r="A79" s="38" t="str">
        <f>'фонд начисленной заработной пла'!A79</f>
        <v>(наименование предприятия, организации)</v>
      </c>
      <c r="B79" s="219" t="e">
        <f>ROUND(('фонд начисленной заработной пла'!B79/'среднесписочная численность'!B79/12)*1000,1)</f>
        <v>#DIV/0!</v>
      </c>
      <c r="C79" s="80" t="e">
        <f>ROUND(('фонд начисленной заработной пла'!C79/'среднесписочная численность'!C79/12)*1000,1)</f>
        <v>#DIV/0!</v>
      </c>
      <c r="D79" s="108" t="e">
        <f t="shared" si="9"/>
        <v>#DIV/0!</v>
      </c>
      <c r="E79" s="79" t="e">
        <f>ROUND(('фонд начисленной заработной пла'!E79/'среднесписочная численность'!E79/12)*1000,1)</f>
        <v>#DIV/0!</v>
      </c>
      <c r="F79" s="110" t="e">
        <f t="shared" ref="F79:F141" si="10">ROUND(E79/C79*100,1)</f>
        <v>#DIV/0!</v>
      </c>
      <c r="G79" s="79" t="e">
        <f>ROUND(('фонд начисленной заработной пла'!G79/'среднесписочная численность'!G79/12)*1000,1)</f>
        <v>#DIV/0!</v>
      </c>
      <c r="H79" s="117" t="e">
        <f t="shared" ref="H79:H141" si="11">ROUND(G79/E79*100,1)</f>
        <v>#DIV/0!</v>
      </c>
      <c r="I79" s="79" t="e">
        <f>ROUND(('фонд начисленной заработной пла'!I79/'среднесписочная численность'!I79/12)*1000,1)</f>
        <v>#DIV/0!</v>
      </c>
      <c r="J79" s="117" t="e">
        <f t="shared" ref="J79:J141" si="12">ROUND(I79/G79*100,1)</f>
        <v>#DIV/0!</v>
      </c>
      <c r="K79" s="79" t="e">
        <f>ROUND(('фонд начисленной заработной пла'!K79/'среднесписочная численность'!K79/12)*1000,1)</f>
        <v>#DIV/0!</v>
      </c>
      <c r="L79" s="117" t="e">
        <f t="shared" ref="L79:L141" si="13">ROUND(K79/I79*100,1)</f>
        <v>#DIV/0!</v>
      </c>
      <c r="M79" s="2"/>
      <c r="N79" s="2"/>
      <c r="O79" s="2"/>
      <c r="P79" s="2"/>
      <c r="Q79" s="2"/>
      <c r="R79" s="2"/>
      <c r="S79" s="2"/>
    </row>
    <row r="80" spans="1:19" ht="16.5" customHeight="1" x14ac:dyDescent="0.25">
      <c r="A80" s="38" t="str">
        <f>'фонд начисленной заработной пла'!A80</f>
        <v>(наименование предприятия, организации)</v>
      </c>
      <c r="B80" s="219" t="e">
        <f>ROUND(('фонд начисленной заработной пла'!B80/'среднесписочная численность'!B80/12)*1000,1)</f>
        <v>#DIV/0!</v>
      </c>
      <c r="C80" s="80" t="e">
        <f>ROUND(('фонд начисленной заработной пла'!C80/'среднесписочная численность'!C80/12)*1000,1)</f>
        <v>#DIV/0!</v>
      </c>
      <c r="D80" s="108" t="e">
        <f t="shared" si="9"/>
        <v>#DIV/0!</v>
      </c>
      <c r="E80" s="79" t="e">
        <f>ROUND(('фонд начисленной заработной пла'!E80/'среднесписочная численность'!E80/12)*1000,1)</f>
        <v>#DIV/0!</v>
      </c>
      <c r="F80" s="110" t="e">
        <f t="shared" si="10"/>
        <v>#DIV/0!</v>
      </c>
      <c r="G80" s="79" t="e">
        <f>ROUND(('фонд начисленной заработной пла'!G80/'среднесписочная численность'!G80/12)*1000,1)</f>
        <v>#DIV/0!</v>
      </c>
      <c r="H80" s="117" t="e">
        <f t="shared" si="11"/>
        <v>#DIV/0!</v>
      </c>
      <c r="I80" s="79" t="e">
        <f>ROUND(('фонд начисленной заработной пла'!I80/'среднесписочная численность'!I80/12)*1000,1)</f>
        <v>#DIV/0!</v>
      </c>
      <c r="J80" s="117" t="e">
        <f t="shared" si="12"/>
        <v>#DIV/0!</v>
      </c>
      <c r="K80" s="79" t="e">
        <f>ROUND(('фонд начисленной заработной пла'!K80/'среднесписочная численность'!K80/12)*1000,1)</f>
        <v>#DIV/0!</v>
      </c>
      <c r="L80" s="117" t="e">
        <f t="shared" si="13"/>
        <v>#DIV/0!</v>
      </c>
      <c r="M80" s="2"/>
      <c r="N80" s="2"/>
      <c r="O80" s="2"/>
      <c r="P80" s="2"/>
      <c r="Q80" s="2"/>
      <c r="R80" s="2"/>
      <c r="S80" s="2"/>
    </row>
    <row r="81" spans="1:19" ht="30" customHeight="1" x14ac:dyDescent="0.25">
      <c r="A81" s="39" t="s">
        <v>37</v>
      </c>
      <c r="B81" s="90" t="e">
        <f>ROUND(('фонд начисленной заработной пла'!B81/'среднесписочная численность'!B81/12)*1000,1)</f>
        <v>#DIV/0!</v>
      </c>
      <c r="C81" s="80" t="e">
        <f>ROUND(('фонд начисленной заработной пла'!C81/'среднесписочная численность'!C81/12)*1000,1)</f>
        <v>#DIV/0!</v>
      </c>
      <c r="D81" s="112" t="e">
        <f t="shared" si="9"/>
        <v>#DIV/0!</v>
      </c>
      <c r="E81" s="79" t="e">
        <f>ROUND(('фонд начисленной заработной пла'!E81/'среднесписочная численность'!E81/12)*1000,1)</f>
        <v>#DIV/0!</v>
      </c>
      <c r="F81" s="110" t="e">
        <f t="shared" si="10"/>
        <v>#DIV/0!</v>
      </c>
      <c r="G81" s="79" t="e">
        <f>ROUND(('фонд начисленной заработной пла'!G81/'среднесписочная численность'!G81/12)*1000,1)</f>
        <v>#DIV/0!</v>
      </c>
      <c r="H81" s="117" t="e">
        <f t="shared" si="11"/>
        <v>#DIV/0!</v>
      </c>
      <c r="I81" s="79" t="e">
        <f>ROUND(('фонд начисленной заработной пла'!I81/'среднесписочная численность'!I81/12)*1000,1)</f>
        <v>#DIV/0!</v>
      </c>
      <c r="J81" s="117" t="e">
        <f t="shared" si="12"/>
        <v>#DIV/0!</v>
      </c>
      <c r="K81" s="79" t="e">
        <f>ROUND(('фонд начисленной заработной пла'!K81/'среднесписочная численность'!K81/12)*1000,1)</f>
        <v>#DIV/0!</v>
      </c>
      <c r="L81" s="117" t="e">
        <f t="shared" si="13"/>
        <v>#DIV/0!</v>
      </c>
      <c r="M81" s="2"/>
      <c r="N81" s="2"/>
      <c r="O81" s="2"/>
      <c r="P81" s="2"/>
      <c r="Q81" s="2"/>
      <c r="R81" s="2"/>
      <c r="S81" s="2"/>
    </row>
    <row r="82" spans="1:19" ht="13.5" customHeight="1" x14ac:dyDescent="0.25">
      <c r="A82" s="38" t="str">
        <f>'фонд начисленной заработной пла'!A82</f>
        <v>(наименование предприятия, организации)</v>
      </c>
      <c r="B82" s="219" t="e">
        <f>ROUND(('фонд начисленной заработной пла'!B82/'среднесписочная численность'!B82/12)*1000,1)</f>
        <v>#DIV/0!</v>
      </c>
      <c r="C82" s="80" t="e">
        <f>ROUND(('фонд начисленной заработной пла'!C82/'среднесписочная численность'!C82/12)*1000,1)</f>
        <v>#DIV/0!</v>
      </c>
      <c r="D82" s="108" t="e">
        <f t="shared" si="9"/>
        <v>#DIV/0!</v>
      </c>
      <c r="E82" s="79" t="e">
        <f>ROUND(('фонд начисленной заработной пла'!E82/'среднесписочная численность'!E82/12)*1000,1)</f>
        <v>#DIV/0!</v>
      </c>
      <c r="F82" s="110" t="e">
        <f t="shared" si="10"/>
        <v>#DIV/0!</v>
      </c>
      <c r="G82" s="79" t="e">
        <f>ROUND(('фонд начисленной заработной пла'!G82/'среднесписочная численность'!G82/12)*1000,1)</f>
        <v>#DIV/0!</v>
      </c>
      <c r="H82" s="117" t="e">
        <f t="shared" si="11"/>
        <v>#DIV/0!</v>
      </c>
      <c r="I82" s="79" t="e">
        <f>ROUND(('фонд начисленной заработной пла'!I82/'среднесписочная численность'!I82/12)*1000,1)</f>
        <v>#DIV/0!</v>
      </c>
      <c r="J82" s="117" t="e">
        <f t="shared" si="12"/>
        <v>#DIV/0!</v>
      </c>
      <c r="K82" s="79" t="e">
        <f>ROUND(('фонд начисленной заработной пла'!K82/'среднесписочная численность'!K82/12)*1000,1)</f>
        <v>#DIV/0!</v>
      </c>
      <c r="L82" s="117" t="e">
        <f t="shared" si="13"/>
        <v>#DIV/0!</v>
      </c>
      <c r="M82" s="2"/>
      <c r="N82" s="2"/>
      <c r="O82" s="2"/>
      <c r="P82" s="2"/>
      <c r="Q82" s="2"/>
      <c r="R82" s="2"/>
      <c r="S82" s="2"/>
    </row>
    <row r="83" spans="1:19" ht="15" customHeight="1" x14ac:dyDescent="0.25">
      <c r="A83" s="38" t="str">
        <f>'фонд начисленной заработной пла'!A83</f>
        <v>(наименование предприятия, организации)</v>
      </c>
      <c r="B83" s="219" t="e">
        <f>ROUND(('фонд начисленной заработной пла'!B83/'среднесписочная численность'!B83/12)*1000,1)</f>
        <v>#DIV/0!</v>
      </c>
      <c r="C83" s="80" t="e">
        <f>ROUND(('фонд начисленной заработной пла'!C83/'среднесписочная численность'!C83/12)*1000,1)</f>
        <v>#DIV/0!</v>
      </c>
      <c r="D83" s="108" t="e">
        <f t="shared" si="9"/>
        <v>#DIV/0!</v>
      </c>
      <c r="E83" s="79" t="e">
        <f>ROUND(('фонд начисленной заработной пла'!E83/'среднесписочная численность'!E83/12)*1000,1)</f>
        <v>#DIV/0!</v>
      </c>
      <c r="F83" s="110" t="e">
        <f t="shared" si="10"/>
        <v>#DIV/0!</v>
      </c>
      <c r="G83" s="79" t="e">
        <f>ROUND(('фонд начисленной заработной пла'!G83/'среднесписочная численность'!G83/12)*1000,1)</f>
        <v>#DIV/0!</v>
      </c>
      <c r="H83" s="117" t="e">
        <f t="shared" si="11"/>
        <v>#DIV/0!</v>
      </c>
      <c r="I83" s="79" t="e">
        <f>ROUND(('фонд начисленной заработной пла'!I83/'среднесписочная численность'!I83/12)*1000,1)</f>
        <v>#DIV/0!</v>
      </c>
      <c r="J83" s="117" t="e">
        <f t="shared" si="12"/>
        <v>#DIV/0!</v>
      </c>
      <c r="K83" s="79" t="e">
        <f>ROUND(('фонд начисленной заработной пла'!K83/'среднесписочная численность'!K83/12)*1000,1)</f>
        <v>#DIV/0!</v>
      </c>
      <c r="L83" s="117" t="e">
        <f t="shared" si="13"/>
        <v>#DIV/0!</v>
      </c>
      <c r="M83" s="2"/>
      <c r="N83" s="2"/>
      <c r="O83" s="2"/>
      <c r="P83" s="2"/>
      <c r="Q83" s="2"/>
      <c r="R83" s="2"/>
      <c r="S83" s="2"/>
    </row>
    <row r="84" spans="1:19" s="14" customFormat="1" ht="24.75" x14ac:dyDescent="0.25">
      <c r="A84" s="137" t="s">
        <v>38</v>
      </c>
      <c r="B84" s="90" t="e">
        <f>ROUND(('фонд начисленной заработной пла'!B84/'среднесписочная численность'!B84/12)*1000,1)</f>
        <v>#DIV/0!</v>
      </c>
      <c r="C84" s="80" t="e">
        <f>ROUND(('фонд начисленной заработной пла'!C84/'среднесписочная численность'!C84/12)*1000,1)</f>
        <v>#DIV/0!</v>
      </c>
      <c r="D84" s="112" t="e">
        <f t="shared" si="9"/>
        <v>#DIV/0!</v>
      </c>
      <c r="E84" s="80" t="e">
        <f>ROUND(('фонд начисленной заработной пла'!E84/'среднесписочная численность'!E84/12)*1000,1)</f>
        <v>#DIV/0!</v>
      </c>
      <c r="F84" s="110" t="e">
        <f t="shared" si="10"/>
        <v>#DIV/0!</v>
      </c>
      <c r="G84" s="80" t="e">
        <f>ROUND(('фонд начисленной заработной пла'!G84/'среднесписочная численность'!G84/12)*1000,1)</f>
        <v>#DIV/0!</v>
      </c>
      <c r="H84" s="117" t="e">
        <f t="shared" si="11"/>
        <v>#DIV/0!</v>
      </c>
      <c r="I84" s="80" t="e">
        <f>ROUND(('фонд начисленной заработной пла'!I84/'среднесписочная численность'!I84/12)*1000,1)</f>
        <v>#DIV/0!</v>
      </c>
      <c r="J84" s="117" t="e">
        <f t="shared" si="12"/>
        <v>#DIV/0!</v>
      </c>
      <c r="K84" s="80" t="e">
        <f>ROUND(('фонд начисленной заработной пла'!K84/'среднесписочная численность'!K84/12)*1000,1)</f>
        <v>#DIV/0!</v>
      </c>
      <c r="L84" s="117" t="e">
        <f t="shared" si="13"/>
        <v>#DIV/0!</v>
      </c>
      <c r="M84" s="15"/>
      <c r="N84" s="15"/>
      <c r="O84" s="15"/>
      <c r="P84" s="15"/>
      <c r="Q84" s="15"/>
      <c r="R84" s="15"/>
      <c r="S84" s="15"/>
    </row>
    <row r="85" spans="1:19" ht="15" customHeight="1" x14ac:dyDescent="0.25">
      <c r="A85" s="38" t="str">
        <f>'фонд начисленной заработной пла'!A85</f>
        <v>(наименование предприятия, организации)</v>
      </c>
      <c r="B85" s="219" t="e">
        <f>ROUND(('фонд начисленной заработной пла'!B85/'среднесписочная численность'!B85/12)*1000,1)</f>
        <v>#DIV/0!</v>
      </c>
      <c r="C85" s="80" t="e">
        <f>ROUND(('фонд начисленной заработной пла'!C85/'среднесписочная численность'!C85/12)*1000,1)</f>
        <v>#DIV/0!</v>
      </c>
      <c r="D85" s="108" t="e">
        <f t="shared" si="9"/>
        <v>#DIV/0!</v>
      </c>
      <c r="E85" s="79" t="e">
        <f>ROUND(('фонд начисленной заработной пла'!E85/'среднесписочная численность'!E85/12)*1000,1)</f>
        <v>#DIV/0!</v>
      </c>
      <c r="F85" s="110" t="e">
        <f t="shared" si="10"/>
        <v>#DIV/0!</v>
      </c>
      <c r="G85" s="79" t="e">
        <f>ROUND(('фонд начисленной заработной пла'!G85/'среднесписочная численность'!G85/12)*1000,1)</f>
        <v>#DIV/0!</v>
      </c>
      <c r="H85" s="117" t="e">
        <f t="shared" si="11"/>
        <v>#DIV/0!</v>
      </c>
      <c r="I85" s="79" t="e">
        <f>ROUND(('фонд начисленной заработной пла'!I85/'среднесписочная численность'!I85/12)*1000,1)</f>
        <v>#DIV/0!</v>
      </c>
      <c r="J85" s="117" t="e">
        <f t="shared" si="12"/>
        <v>#DIV/0!</v>
      </c>
      <c r="K85" s="79" t="e">
        <f>ROUND(('фонд начисленной заработной пла'!K85/'среднесписочная численность'!K85/12)*1000,1)</f>
        <v>#DIV/0!</v>
      </c>
      <c r="L85" s="117" t="e">
        <f t="shared" si="13"/>
        <v>#DIV/0!</v>
      </c>
      <c r="M85" s="2"/>
      <c r="N85" s="2"/>
      <c r="O85" s="2"/>
      <c r="P85" s="2"/>
      <c r="Q85" s="2"/>
      <c r="R85" s="2"/>
      <c r="S85" s="2"/>
    </row>
    <row r="86" spans="1:19" ht="14.25" customHeight="1" x14ac:dyDescent="0.25">
      <c r="A86" s="38" t="str">
        <f>'фонд начисленной заработной пла'!A86</f>
        <v>(наименование предприятия, организации)</v>
      </c>
      <c r="B86" s="219" t="e">
        <f>ROUND(('фонд начисленной заработной пла'!B86/'среднесписочная численность'!B86/12)*1000,1)</f>
        <v>#DIV/0!</v>
      </c>
      <c r="C86" s="80" t="e">
        <f>ROUND(('фонд начисленной заработной пла'!C86/'среднесписочная численность'!C86/12)*1000,1)</f>
        <v>#DIV/0!</v>
      </c>
      <c r="D86" s="108" t="e">
        <f t="shared" si="9"/>
        <v>#DIV/0!</v>
      </c>
      <c r="E86" s="79" t="e">
        <f>ROUND(('фонд начисленной заработной пла'!E86/'среднесписочная численность'!E86/12)*1000,1)</f>
        <v>#DIV/0!</v>
      </c>
      <c r="F86" s="110" t="e">
        <f t="shared" si="10"/>
        <v>#DIV/0!</v>
      </c>
      <c r="G86" s="79" t="e">
        <f>ROUND(('фонд начисленной заработной пла'!G86/'среднесписочная численность'!G86/12)*1000,1)</f>
        <v>#DIV/0!</v>
      </c>
      <c r="H86" s="117" t="e">
        <f t="shared" si="11"/>
        <v>#DIV/0!</v>
      </c>
      <c r="I86" s="79" t="e">
        <f>ROUND(('фонд начисленной заработной пла'!I86/'среднесписочная численность'!I86/12)*1000,1)</f>
        <v>#DIV/0!</v>
      </c>
      <c r="J86" s="117" t="e">
        <f t="shared" si="12"/>
        <v>#DIV/0!</v>
      </c>
      <c r="K86" s="79" t="e">
        <f>ROUND(('фонд начисленной заработной пла'!K86/'среднесписочная численность'!K86/12)*1000,1)</f>
        <v>#DIV/0!</v>
      </c>
      <c r="L86" s="117" t="e">
        <f t="shared" si="13"/>
        <v>#DIV/0!</v>
      </c>
      <c r="M86" s="2"/>
      <c r="N86" s="2"/>
      <c r="O86" s="2"/>
      <c r="P86" s="2"/>
      <c r="Q86" s="2"/>
      <c r="R86" s="2"/>
      <c r="S86" s="2"/>
    </row>
    <row r="87" spans="1:19" x14ac:dyDescent="0.25">
      <c r="A87" s="39" t="s">
        <v>39</v>
      </c>
      <c r="B87" s="90" t="e">
        <f>ROUND(('фонд начисленной заработной пла'!B87/'среднесписочная численность'!B87/12)*1000,1)</f>
        <v>#DIV/0!</v>
      </c>
      <c r="C87" s="80" t="e">
        <f>ROUND(('фонд начисленной заработной пла'!C87/'среднесписочная численность'!C87/12)*1000,1)</f>
        <v>#DIV/0!</v>
      </c>
      <c r="D87" s="112" t="e">
        <f t="shared" si="9"/>
        <v>#DIV/0!</v>
      </c>
      <c r="E87" s="79" t="e">
        <f>ROUND(('фонд начисленной заработной пла'!E87/'среднесписочная численность'!E87/12)*1000,1)</f>
        <v>#DIV/0!</v>
      </c>
      <c r="F87" s="110" t="e">
        <f t="shared" si="10"/>
        <v>#DIV/0!</v>
      </c>
      <c r="G87" s="79" t="e">
        <f>ROUND(('фонд начисленной заработной пла'!G87/'среднесписочная численность'!G87/12)*1000,1)</f>
        <v>#DIV/0!</v>
      </c>
      <c r="H87" s="117" t="e">
        <f t="shared" si="11"/>
        <v>#DIV/0!</v>
      </c>
      <c r="I87" s="79" t="e">
        <f>ROUND(('фонд начисленной заработной пла'!I87/'среднесписочная численность'!I87/12)*1000,1)</f>
        <v>#DIV/0!</v>
      </c>
      <c r="J87" s="117" t="e">
        <f t="shared" si="12"/>
        <v>#DIV/0!</v>
      </c>
      <c r="K87" s="79" t="e">
        <f>ROUND(('фонд начисленной заработной пла'!K87/'среднесписочная численность'!K87/12)*1000,1)</f>
        <v>#DIV/0!</v>
      </c>
      <c r="L87" s="117" t="e">
        <f t="shared" si="13"/>
        <v>#DIV/0!</v>
      </c>
      <c r="M87" s="2"/>
      <c r="N87" s="2"/>
      <c r="O87" s="2"/>
      <c r="P87" s="2"/>
      <c r="Q87" s="2"/>
      <c r="R87" s="2"/>
      <c r="S87" s="2"/>
    </row>
    <row r="88" spans="1:19" ht="18.75" customHeight="1" x14ac:dyDescent="0.25">
      <c r="A88" s="38" t="str">
        <f>'фонд начисленной заработной пла'!A88</f>
        <v>(наименование предприятия, организации)</v>
      </c>
      <c r="B88" s="219" t="e">
        <f>ROUND(('фонд начисленной заработной пла'!B88/'среднесписочная численность'!B88/12)*1000,1)</f>
        <v>#DIV/0!</v>
      </c>
      <c r="C88" s="80" t="e">
        <f>ROUND(('фонд начисленной заработной пла'!C88/'среднесписочная численность'!C88/12)*1000,1)</f>
        <v>#DIV/0!</v>
      </c>
      <c r="D88" s="108" t="e">
        <f t="shared" si="9"/>
        <v>#DIV/0!</v>
      </c>
      <c r="E88" s="79" t="e">
        <f>ROUND(('фонд начисленной заработной пла'!E88/'среднесписочная численность'!E88/12)*1000,1)</f>
        <v>#DIV/0!</v>
      </c>
      <c r="F88" s="110" t="e">
        <f t="shared" si="10"/>
        <v>#DIV/0!</v>
      </c>
      <c r="G88" s="79" t="e">
        <f>ROUND(('фонд начисленной заработной пла'!G88/'среднесписочная численность'!G88/12)*1000,1)</f>
        <v>#DIV/0!</v>
      </c>
      <c r="H88" s="117" t="e">
        <f t="shared" si="11"/>
        <v>#DIV/0!</v>
      </c>
      <c r="I88" s="79" t="e">
        <f>ROUND(('фонд начисленной заработной пла'!I88/'среднесписочная численность'!I88/12)*1000,1)</f>
        <v>#DIV/0!</v>
      </c>
      <c r="J88" s="117" t="e">
        <f t="shared" si="12"/>
        <v>#DIV/0!</v>
      </c>
      <c r="K88" s="79" t="e">
        <f>ROUND(('фонд начисленной заработной пла'!K88/'среднесписочная численность'!K88/12)*1000,1)</f>
        <v>#DIV/0!</v>
      </c>
      <c r="L88" s="117" t="e">
        <f t="shared" si="13"/>
        <v>#DIV/0!</v>
      </c>
      <c r="M88" s="2"/>
      <c r="N88" s="2"/>
      <c r="O88" s="2"/>
      <c r="P88" s="2"/>
      <c r="Q88" s="2"/>
      <c r="R88" s="2"/>
      <c r="S88" s="2"/>
    </row>
    <row r="89" spans="1:19" ht="16.5" customHeight="1" x14ac:dyDescent="0.25">
      <c r="A89" s="38" t="str">
        <f>'фонд начисленной заработной пла'!A89</f>
        <v>(наименование предприятия, организации)</v>
      </c>
      <c r="B89" s="219" t="e">
        <f>ROUND(('фонд начисленной заработной пла'!B89/'среднесписочная численность'!B89/12)*1000,1)</f>
        <v>#DIV/0!</v>
      </c>
      <c r="C89" s="80" t="e">
        <f>ROUND(('фонд начисленной заработной пла'!C89/'среднесписочная численность'!C89/12)*1000,1)</f>
        <v>#DIV/0!</v>
      </c>
      <c r="D89" s="108" t="e">
        <f t="shared" si="9"/>
        <v>#DIV/0!</v>
      </c>
      <c r="E89" s="79" t="e">
        <f>ROUND(('фонд начисленной заработной пла'!E89/'среднесписочная численность'!E89/12)*1000,1)</f>
        <v>#DIV/0!</v>
      </c>
      <c r="F89" s="110" t="e">
        <f t="shared" si="10"/>
        <v>#DIV/0!</v>
      </c>
      <c r="G89" s="79" t="e">
        <f>ROUND(('фонд начисленной заработной пла'!G89/'среднесписочная численность'!G89/12)*1000,1)</f>
        <v>#DIV/0!</v>
      </c>
      <c r="H89" s="117" t="e">
        <f t="shared" si="11"/>
        <v>#DIV/0!</v>
      </c>
      <c r="I89" s="79" t="e">
        <f>ROUND(('фонд начисленной заработной пла'!I89/'среднесписочная численность'!I89/12)*1000,1)</f>
        <v>#DIV/0!</v>
      </c>
      <c r="J89" s="117" t="e">
        <f t="shared" si="12"/>
        <v>#DIV/0!</v>
      </c>
      <c r="K89" s="79" t="e">
        <f>ROUND(('фонд начисленной заработной пла'!K89/'среднесписочная численность'!K89/12)*1000,1)</f>
        <v>#DIV/0!</v>
      </c>
      <c r="L89" s="117" t="e">
        <f t="shared" si="13"/>
        <v>#DIV/0!</v>
      </c>
      <c r="M89" s="2"/>
      <c r="N89" s="2"/>
      <c r="O89" s="2"/>
      <c r="P89" s="2"/>
      <c r="Q89" s="2"/>
      <c r="R89" s="2"/>
      <c r="S89" s="2"/>
    </row>
    <row r="90" spans="1:19" x14ac:dyDescent="0.25">
      <c r="A90" s="39" t="s">
        <v>40</v>
      </c>
      <c r="B90" s="90" t="e">
        <f>ROUND(('фонд начисленной заработной пла'!B90/'среднесписочная численность'!B90/12)*1000,1)</f>
        <v>#DIV/0!</v>
      </c>
      <c r="C90" s="80" t="e">
        <f>ROUND(('фонд начисленной заработной пла'!C90/'среднесписочная численность'!C90/12)*1000,1)</f>
        <v>#DIV/0!</v>
      </c>
      <c r="D90" s="112" t="e">
        <f t="shared" si="9"/>
        <v>#DIV/0!</v>
      </c>
      <c r="E90" s="79" t="e">
        <f>ROUND(('фонд начисленной заработной пла'!E90/'среднесписочная численность'!E90/12)*1000,1)</f>
        <v>#DIV/0!</v>
      </c>
      <c r="F90" s="110" t="e">
        <f t="shared" si="10"/>
        <v>#DIV/0!</v>
      </c>
      <c r="G90" s="79" t="e">
        <f>ROUND(('фонд начисленной заработной пла'!G90/'среднесписочная численность'!G90/12)*1000,1)</f>
        <v>#DIV/0!</v>
      </c>
      <c r="H90" s="117" t="e">
        <f t="shared" si="11"/>
        <v>#DIV/0!</v>
      </c>
      <c r="I90" s="79" t="e">
        <f>ROUND(('фонд начисленной заработной пла'!I90/'среднесписочная численность'!I90/12)*1000,1)</f>
        <v>#DIV/0!</v>
      </c>
      <c r="J90" s="117" t="e">
        <f t="shared" si="12"/>
        <v>#DIV/0!</v>
      </c>
      <c r="K90" s="79" t="e">
        <f>ROUND(('фонд начисленной заработной пла'!K90/'среднесписочная численность'!K90/12)*1000,1)</f>
        <v>#DIV/0!</v>
      </c>
      <c r="L90" s="117" t="e">
        <f t="shared" si="13"/>
        <v>#DIV/0!</v>
      </c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38" t="str">
        <f>'фонд начисленной заработной пла'!A91</f>
        <v>(наименование предприятия, организации)</v>
      </c>
      <c r="B91" s="219" t="e">
        <f>ROUND(('фонд начисленной заработной пла'!B91/'среднесписочная численность'!B91/12)*1000,1)</f>
        <v>#DIV/0!</v>
      </c>
      <c r="C91" s="80" t="e">
        <f>ROUND(('фонд начисленной заработной пла'!C91/'среднесписочная численность'!C91/12)*1000,1)</f>
        <v>#DIV/0!</v>
      </c>
      <c r="D91" s="108" t="e">
        <f t="shared" ref="D91:D121" si="14">ROUND(C91/B91*100,1)</f>
        <v>#DIV/0!</v>
      </c>
      <c r="E91" s="79" t="e">
        <f>ROUND(('фонд начисленной заработной пла'!E91/'среднесписочная численность'!E91/12)*1000,1)</f>
        <v>#DIV/0!</v>
      </c>
      <c r="F91" s="110" t="e">
        <f t="shared" si="10"/>
        <v>#DIV/0!</v>
      </c>
      <c r="G91" s="79" t="e">
        <f>ROUND(('фонд начисленной заработной пла'!G91/'среднесписочная численность'!G91/12)*1000,1)</f>
        <v>#DIV/0!</v>
      </c>
      <c r="H91" s="117" t="e">
        <f t="shared" si="11"/>
        <v>#DIV/0!</v>
      </c>
      <c r="I91" s="79" t="e">
        <f>ROUND(('фонд начисленной заработной пла'!I91/'среднесписочная численность'!I91/12)*1000,1)</f>
        <v>#DIV/0!</v>
      </c>
      <c r="J91" s="117" t="e">
        <f t="shared" si="12"/>
        <v>#DIV/0!</v>
      </c>
      <c r="K91" s="79" t="e">
        <f>ROUND(('фонд начисленной заработной пла'!K91/'среднесписочная численность'!K91/12)*1000,1)</f>
        <v>#DIV/0!</v>
      </c>
      <c r="L91" s="117" t="e">
        <f t="shared" si="13"/>
        <v>#DIV/0!</v>
      </c>
      <c r="M91" s="2"/>
      <c r="N91" s="2"/>
      <c r="O91" s="2"/>
      <c r="P91" s="2"/>
      <c r="Q91" s="2"/>
      <c r="R91" s="2"/>
      <c r="S91" s="2"/>
    </row>
    <row r="92" spans="1:19" ht="15.75" customHeight="1" x14ac:dyDescent="0.25">
      <c r="A92" s="38" t="str">
        <f>'фонд начисленной заработной пла'!A92</f>
        <v>(наименование предприятия, организации)</v>
      </c>
      <c r="B92" s="219" t="e">
        <f>ROUND(('фонд начисленной заработной пла'!B92/'среднесписочная численность'!B92/12)*1000,1)</f>
        <v>#DIV/0!</v>
      </c>
      <c r="C92" s="80" t="e">
        <f>ROUND(('фонд начисленной заработной пла'!C92/'среднесписочная численность'!C92/12)*1000,1)</f>
        <v>#DIV/0!</v>
      </c>
      <c r="D92" s="108" t="e">
        <f t="shared" si="14"/>
        <v>#DIV/0!</v>
      </c>
      <c r="E92" s="79" t="e">
        <f>ROUND(('фонд начисленной заработной пла'!E92/'среднесписочная численность'!E92/12)*1000,1)</f>
        <v>#DIV/0!</v>
      </c>
      <c r="F92" s="110" t="e">
        <f t="shared" si="10"/>
        <v>#DIV/0!</v>
      </c>
      <c r="G92" s="79" t="e">
        <f>ROUND(('фонд начисленной заработной пла'!G92/'среднесписочная численность'!G92/12)*1000,1)</f>
        <v>#DIV/0!</v>
      </c>
      <c r="H92" s="117" t="e">
        <f t="shared" si="11"/>
        <v>#DIV/0!</v>
      </c>
      <c r="I92" s="79" t="e">
        <f>ROUND(('фонд начисленной заработной пла'!I92/'среднесписочная численность'!I92/12)*1000,1)</f>
        <v>#DIV/0!</v>
      </c>
      <c r="J92" s="117" t="e">
        <f t="shared" si="12"/>
        <v>#DIV/0!</v>
      </c>
      <c r="K92" s="79" t="e">
        <f>ROUND(('фонд начисленной заработной пла'!K92/'среднесписочная численность'!K92/12)*1000,1)</f>
        <v>#DIV/0!</v>
      </c>
      <c r="L92" s="117" t="e">
        <f t="shared" si="13"/>
        <v>#DIV/0!</v>
      </c>
      <c r="M92" s="2"/>
      <c r="N92" s="2"/>
      <c r="O92" s="2"/>
      <c r="P92" s="2"/>
      <c r="Q92" s="2"/>
      <c r="R92" s="2"/>
      <c r="S92" s="2"/>
    </row>
    <row r="93" spans="1:19" ht="16.5" customHeight="1" x14ac:dyDescent="0.25">
      <c r="A93" s="39" t="s">
        <v>41</v>
      </c>
      <c r="B93" s="90" t="e">
        <f>ROUND(('фонд начисленной заработной пла'!B93/'среднесписочная численность'!B93/12)*1000,1)</f>
        <v>#DIV/0!</v>
      </c>
      <c r="C93" s="80" t="e">
        <f>ROUND(('фонд начисленной заработной пла'!C93/'среднесписочная численность'!C93/12)*1000,1)</f>
        <v>#DIV/0!</v>
      </c>
      <c r="D93" s="112" t="e">
        <f t="shared" si="14"/>
        <v>#DIV/0!</v>
      </c>
      <c r="E93" s="79" t="e">
        <f>ROUND(('фонд начисленной заработной пла'!E93/'среднесписочная численность'!E93/12)*1000,1)</f>
        <v>#DIV/0!</v>
      </c>
      <c r="F93" s="110" t="e">
        <f t="shared" si="10"/>
        <v>#DIV/0!</v>
      </c>
      <c r="G93" s="79" t="e">
        <f>ROUND(('фонд начисленной заработной пла'!G93/'среднесписочная численность'!G93/12)*1000,1)</f>
        <v>#DIV/0!</v>
      </c>
      <c r="H93" s="117" t="e">
        <f t="shared" si="11"/>
        <v>#DIV/0!</v>
      </c>
      <c r="I93" s="79" t="e">
        <f>ROUND(('фонд начисленной заработной пла'!I93/'среднесписочная численность'!I93/12)*1000,1)</f>
        <v>#DIV/0!</v>
      </c>
      <c r="J93" s="117" t="e">
        <f t="shared" si="12"/>
        <v>#DIV/0!</v>
      </c>
      <c r="K93" s="79" t="e">
        <f>ROUND(('фонд начисленной заработной пла'!K93/'среднесписочная численность'!K93/12)*1000,1)</f>
        <v>#DIV/0!</v>
      </c>
      <c r="L93" s="117" t="e">
        <f t="shared" si="13"/>
        <v>#DIV/0!</v>
      </c>
      <c r="M93" s="2"/>
      <c r="N93" s="2"/>
      <c r="O93" s="2"/>
      <c r="P93" s="2"/>
      <c r="Q93" s="2"/>
      <c r="R93" s="2"/>
      <c r="S93" s="2"/>
    </row>
    <row r="94" spans="1:19" ht="17.25" customHeight="1" x14ac:dyDescent="0.25">
      <c r="A94" s="38" t="str">
        <f>'фонд начисленной заработной пла'!A94</f>
        <v>(наименование предприятия, организации)</v>
      </c>
      <c r="B94" s="219" t="e">
        <f>ROUND(('фонд начисленной заработной пла'!B94/'среднесписочная численность'!B94/12)*1000,1)</f>
        <v>#DIV/0!</v>
      </c>
      <c r="C94" s="80" t="e">
        <f>ROUND(('фонд начисленной заработной пла'!C94/'среднесписочная численность'!C94/12)*1000,1)</f>
        <v>#DIV/0!</v>
      </c>
      <c r="D94" s="108" t="e">
        <f t="shared" si="14"/>
        <v>#DIV/0!</v>
      </c>
      <c r="E94" s="79" t="e">
        <f>ROUND(('фонд начисленной заработной пла'!E94/'среднесписочная численность'!E94/12)*1000,1)</f>
        <v>#DIV/0!</v>
      </c>
      <c r="F94" s="110" t="e">
        <f t="shared" si="10"/>
        <v>#DIV/0!</v>
      </c>
      <c r="G94" s="79" t="e">
        <f>ROUND(('фонд начисленной заработной пла'!G94/'среднесписочная численность'!G94/12)*1000,1)</f>
        <v>#DIV/0!</v>
      </c>
      <c r="H94" s="117" t="e">
        <f t="shared" si="11"/>
        <v>#DIV/0!</v>
      </c>
      <c r="I94" s="79" t="e">
        <f>ROUND(('фонд начисленной заработной пла'!I94/'среднесписочная численность'!I94/12)*1000,1)</f>
        <v>#DIV/0!</v>
      </c>
      <c r="J94" s="117" t="e">
        <f t="shared" si="12"/>
        <v>#DIV/0!</v>
      </c>
      <c r="K94" s="79" t="e">
        <f>ROUND(('фонд начисленной заработной пла'!K94/'среднесписочная численность'!K94/12)*1000,1)</f>
        <v>#DIV/0!</v>
      </c>
      <c r="L94" s="117" t="e">
        <f t="shared" si="13"/>
        <v>#DIV/0!</v>
      </c>
      <c r="M94" s="2"/>
      <c r="N94" s="2"/>
      <c r="O94" s="2"/>
      <c r="P94" s="2"/>
      <c r="Q94" s="2"/>
      <c r="R94" s="2"/>
      <c r="S94" s="2"/>
    </row>
    <row r="95" spans="1:19" ht="16.5" customHeight="1" x14ac:dyDescent="0.25">
      <c r="A95" s="38" t="str">
        <f>'фонд начисленной заработной пла'!A95</f>
        <v>(наименование предприятия, организации)</v>
      </c>
      <c r="B95" s="219" t="e">
        <f>ROUND(('фонд начисленной заработной пла'!B95/'среднесписочная численность'!B95/12)*1000,1)</f>
        <v>#DIV/0!</v>
      </c>
      <c r="C95" s="80" t="e">
        <f>ROUND(('фонд начисленной заработной пла'!C95/'среднесписочная численность'!C95/12)*1000,1)</f>
        <v>#DIV/0!</v>
      </c>
      <c r="D95" s="108" t="e">
        <f t="shared" si="14"/>
        <v>#DIV/0!</v>
      </c>
      <c r="E95" s="79" t="e">
        <f>ROUND(('фонд начисленной заработной пла'!E95/'среднесписочная численность'!E95/12)*1000,1)</f>
        <v>#DIV/0!</v>
      </c>
      <c r="F95" s="110" t="e">
        <f t="shared" si="10"/>
        <v>#DIV/0!</v>
      </c>
      <c r="G95" s="79" t="e">
        <f>ROUND(('фонд начисленной заработной пла'!G95/'среднесписочная численность'!G95/12)*1000,1)</f>
        <v>#DIV/0!</v>
      </c>
      <c r="H95" s="117" t="e">
        <f t="shared" si="11"/>
        <v>#DIV/0!</v>
      </c>
      <c r="I95" s="79" t="e">
        <f>ROUND(('фонд начисленной заработной пла'!I95/'среднесписочная численность'!I95/12)*1000,1)</f>
        <v>#DIV/0!</v>
      </c>
      <c r="J95" s="117" t="e">
        <f t="shared" si="12"/>
        <v>#DIV/0!</v>
      </c>
      <c r="K95" s="79" t="e">
        <f>ROUND(('фонд начисленной заработной пла'!K95/'среднесписочная численность'!K95/12)*1000,1)</f>
        <v>#DIV/0!</v>
      </c>
      <c r="L95" s="117" t="e">
        <f t="shared" si="13"/>
        <v>#DIV/0!</v>
      </c>
      <c r="M95" s="2"/>
      <c r="N95" s="2"/>
      <c r="O95" s="2"/>
      <c r="P95" s="2"/>
      <c r="Q95" s="2"/>
      <c r="R95" s="2"/>
      <c r="S95" s="2"/>
    </row>
    <row r="96" spans="1:19" s="14" customFormat="1" ht="31.5" customHeight="1" x14ac:dyDescent="0.25">
      <c r="A96" s="44" t="s">
        <v>42</v>
      </c>
      <c r="B96" s="60" t="e">
        <f>ROUND(('фонд начисленной заработной пла'!B96/'среднесписочная численность'!B96/12)*1000,1)</f>
        <v>#DIV/0!</v>
      </c>
      <c r="C96" s="80" t="e">
        <f>ROUND(('фонд начисленной заработной пла'!C96/'среднесписочная численность'!C96/12)*1000,1)</f>
        <v>#DIV/0!</v>
      </c>
      <c r="D96" s="60" t="e">
        <f t="shared" si="14"/>
        <v>#DIV/0!</v>
      </c>
      <c r="E96" s="80" t="e">
        <f>ROUND(('фонд начисленной заработной пла'!E96/'среднесписочная численность'!E96/12)*1000,1)</f>
        <v>#DIV/0!</v>
      </c>
      <c r="F96" s="110" t="e">
        <f t="shared" si="10"/>
        <v>#DIV/0!</v>
      </c>
      <c r="G96" s="80" t="e">
        <f>ROUND(('фонд начисленной заработной пла'!G96/'среднесписочная численность'!G96/12)*1000,1)</f>
        <v>#DIV/0!</v>
      </c>
      <c r="H96" s="117" t="e">
        <f t="shared" si="11"/>
        <v>#DIV/0!</v>
      </c>
      <c r="I96" s="80" t="e">
        <f>ROUND(('фонд начисленной заработной пла'!I96/'среднесписочная численность'!I96/12)*1000,1)</f>
        <v>#DIV/0!</v>
      </c>
      <c r="J96" s="117" t="e">
        <f t="shared" si="12"/>
        <v>#DIV/0!</v>
      </c>
      <c r="K96" s="80" t="e">
        <f>ROUND(('фонд начисленной заработной пла'!K96/'среднесписочная численность'!K96/12)*1000,1)</f>
        <v>#DIV/0!</v>
      </c>
      <c r="L96" s="117" t="e">
        <f t="shared" si="13"/>
        <v>#DIV/0!</v>
      </c>
      <c r="M96" s="15"/>
      <c r="N96" s="15"/>
      <c r="O96" s="15"/>
      <c r="P96" s="15"/>
      <c r="Q96" s="15"/>
      <c r="R96" s="15"/>
      <c r="S96" s="15"/>
    </row>
    <row r="97" spans="1:19" ht="18.75" customHeight="1" x14ac:dyDescent="0.25">
      <c r="A97" s="38" t="str">
        <f>'фонд начисленной заработной пла'!A97</f>
        <v>(наименование предприятия, организации)</v>
      </c>
      <c r="B97" s="219" t="e">
        <f>ROUND(('фонд начисленной заработной пла'!B97/'среднесписочная численность'!B97/12)*1000,1)</f>
        <v>#DIV/0!</v>
      </c>
      <c r="C97" s="80" t="e">
        <f>ROUND(('фонд начисленной заработной пла'!C97/'среднесписочная численность'!C97/12)*1000,1)</f>
        <v>#DIV/0!</v>
      </c>
      <c r="D97" s="108" t="e">
        <f t="shared" si="14"/>
        <v>#DIV/0!</v>
      </c>
      <c r="E97" s="79" t="e">
        <f>ROUND(('фонд начисленной заработной пла'!E97/'среднесписочная численность'!E97/12)*1000,1)</f>
        <v>#DIV/0!</v>
      </c>
      <c r="F97" s="110" t="e">
        <f t="shared" si="10"/>
        <v>#DIV/0!</v>
      </c>
      <c r="G97" s="79" t="e">
        <f>ROUND(('фонд начисленной заработной пла'!G97/'среднесписочная численность'!G97/12)*1000,1)</f>
        <v>#DIV/0!</v>
      </c>
      <c r="H97" s="117" t="e">
        <f t="shared" si="11"/>
        <v>#DIV/0!</v>
      </c>
      <c r="I97" s="79" t="e">
        <f>ROUND(('фонд начисленной заработной пла'!I97/'среднесписочная численность'!I97/12)*1000,1)</f>
        <v>#DIV/0!</v>
      </c>
      <c r="J97" s="117" t="e">
        <f t="shared" si="12"/>
        <v>#DIV/0!</v>
      </c>
      <c r="K97" s="79" t="e">
        <f>ROUND(('фонд начисленной заработной пла'!K97/'среднесписочная численность'!K97/12)*1000,1)</f>
        <v>#DIV/0!</v>
      </c>
      <c r="L97" s="117" t="e">
        <f t="shared" si="13"/>
        <v>#DIV/0!</v>
      </c>
      <c r="M97" s="2"/>
      <c r="N97" s="2"/>
      <c r="O97" s="2"/>
      <c r="P97" s="2"/>
      <c r="Q97" s="2"/>
      <c r="R97" s="2"/>
      <c r="S97" s="2"/>
    </row>
    <row r="98" spans="1:19" ht="18" customHeight="1" x14ac:dyDescent="0.25">
      <c r="A98" s="38" t="str">
        <f>'фонд начисленной заработной пла'!A98</f>
        <v>(наименование предприятия, организации)</v>
      </c>
      <c r="B98" s="219" t="e">
        <f>ROUND(('фонд начисленной заработной пла'!B98/'среднесписочная численность'!B98/12)*1000,1)</f>
        <v>#DIV/0!</v>
      </c>
      <c r="C98" s="80" t="e">
        <f>ROUND(('фонд начисленной заработной пла'!C98/'среднесписочная численность'!C98/12)*1000,1)</f>
        <v>#DIV/0!</v>
      </c>
      <c r="D98" s="108" t="e">
        <f t="shared" si="14"/>
        <v>#DIV/0!</v>
      </c>
      <c r="E98" s="79" t="e">
        <f>ROUND(('фонд начисленной заработной пла'!E98/'среднесписочная численность'!E98/12)*1000,1)</f>
        <v>#DIV/0!</v>
      </c>
      <c r="F98" s="110" t="e">
        <f t="shared" si="10"/>
        <v>#DIV/0!</v>
      </c>
      <c r="G98" s="79" t="e">
        <f>ROUND(('фонд начисленной заработной пла'!G98/'среднесписочная численность'!G98/12)*1000,1)</f>
        <v>#DIV/0!</v>
      </c>
      <c r="H98" s="117" t="e">
        <f t="shared" si="11"/>
        <v>#DIV/0!</v>
      </c>
      <c r="I98" s="79" t="e">
        <f>ROUND(('фонд начисленной заработной пла'!I98/'среднесписочная численность'!I98/12)*1000,1)</f>
        <v>#DIV/0!</v>
      </c>
      <c r="J98" s="117" t="e">
        <f t="shared" si="12"/>
        <v>#DIV/0!</v>
      </c>
      <c r="K98" s="79" t="e">
        <f>ROUND(('фонд начисленной заработной пла'!K98/'среднесписочная численность'!K98/12)*1000,1)</f>
        <v>#DIV/0!</v>
      </c>
      <c r="L98" s="117" t="e">
        <f t="shared" si="13"/>
        <v>#DIV/0!</v>
      </c>
      <c r="M98" s="2"/>
      <c r="N98" s="2"/>
      <c r="O98" s="2"/>
      <c r="P98" s="2"/>
      <c r="Q98" s="2"/>
      <c r="R98" s="2"/>
      <c r="S98" s="2"/>
    </row>
    <row r="99" spans="1:19" s="14" customFormat="1" ht="42.75" customHeight="1" x14ac:dyDescent="0.25">
      <c r="A99" s="44" t="s">
        <v>43</v>
      </c>
      <c r="B99" s="60" t="e">
        <f>ROUND(('фонд начисленной заработной пла'!B99/'среднесписочная численность'!B99/12)*1000,1)</f>
        <v>#DIV/0!</v>
      </c>
      <c r="C99" s="80" t="e">
        <f>ROUND(('фонд начисленной заработной пла'!C99/'среднесписочная численность'!C99/12)*1000,1)</f>
        <v>#DIV/0!</v>
      </c>
      <c r="D99" s="60" t="e">
        <f t="shared" si="14"/>
        <v>#DIV/0!</v>
      </c>
      <c r="E99" s="80" t="e">
        <f>ROUND(('фонд начисленной заработной пла'!E99/'среднесписочная численность'!E99/12)*1000,1)</f>
        <v>#DIV/0!</v>
      </c>
      <c r="F99" s="110" t="e">
        <f t="shared" si="10"/>
        <v>#DIV/0!</v>
      </c>
      <c r="G99" s="80" t="e">
        <f>ROUND(('фонд начисленной заработной пла'!G99/'среднесписочная численность'!G99/12)*1000,1)</f>
        <v>#DIV/0!</v>
      </c>
      <c r="H99" s="117" t="e">
        <f t="shared" si="11"/>
        <v>#DIV/0!</v>
      </c>
      <c r="I99" s="80" t="e">
        <f>ROUND(('фонд начисленной заработной пла'!I99/'среднесписочная численность'!I99/12)*1000,1)</f>
        <v>#DIV/0!</v>
      </c>
      <c r="J99" s="117" t="e">
        <f t="shared" si="12"/>
        <v>#DIV/0!</v>
      </c>
      <c r="K99" s="80" t="e">
        <f>ROUND(('фонд начисленной заработной пла'!K99/'среднесписочная численность'!K99/12)*1000,1)</f>
        <v>#DIV/0!</v>
      </c>
      <c r="L99" s="117" t="e">
        <f t="shared" si="13"/>
        <v>#DIV/0!</v>
      </c>
      <c r="M99" s="15"/>
      <c r="N99" s="15"/>
      <c r="O99" s="15"/>
      <c r="P99" s="15"/>
      <c r="Q99" s="15"/>
      <c r="R99" s="15"/>
      <c r="S99" s="15"/>
    </row>
    <row r="100" spans="1:19" ht="17.25" customHeight="1" x14ac:dyDescent="0.25">
      <c r="A100" s="38" t="str">
        <f>'фонд начисленной заработной пла'!A100</f>
        <v>(наименование предприятия, организации)</v>
      </c>
      <c r="B100" s="219" t="e">
        <f>ROUND(('фонд начисленной заработной пла'!B100/'среднесписочная численность'!B100/12)*1000,1)</f>
        <v>#DIV/0!</v>
      </c>
      <c r="C100" s="80" t="e">
        <f>ROUND(('фонд начисленной заработной пла'!C100/'среднесписочная численность'!C100/12)*1000,1)</f>
        <v>#DIV/0!</v>
      </c>
      <c r="D100" s="108" t="e">
        <f t="shared" si="14"/>
        <v>#DIV/0!</v>
      </c>
      <c r="E100" s="79" t="e">
        <f>ROUND(('фонд начисленной заработной пла'!E100/'среднесписочная численность'!E100/12)*1000,1)</f>
        <v>#DIV/0!</v>
      </c>
      <c r="F100" s="110" t="e">
        <f t="shared" si="10"/>
        <v>#DIV/0!</v>
      </c>
      <c r="G100" s="79" t="e">
        <f>ROUND(('фонд начисленной заработной пла'!G100/'среднесписочная численность'!G100/12)*1000,1)</f>
        <v>#DIV/0!</v>
      </c>
      <c r="H100" s="117" t="e">
        <f t="shared" si="11"/>
        <v>#DIV/0!</v>
      </c>
      <c r="I100" s="79" t="e">
        <f>ROUND(('фонд начисленной заработной пла'!I100/'среднесписочная численность'!I100/12)*1000,1)</f>
        <v>#DIV/0!</v>
      </c>
      <c r="J100" s="117" t="e">
        <f t="shared" si="12"/>
        <v>#DIV/0!</v>
      </c>
      <c r="K100" s="79" t="e">
        <f>ROUND(('фонд начисленной заработной пла'!K100/'среднесписочная численность'!K100/12)*1000,1)</f>
        <v>#DIV/0!</v>
      </c>
      <c r="L100" s="117" t="e">
        <f t="shared" si="13"/>
        <v>#DIV/0!</v>
      </c>
      <c r="M100" s="2"/>
      <c r="N100" s="2"/>
      <c r="O100" s="2"/>
      <c r="P100" s="2"/>
      <c r="Q100" s="2"/>
      <c r="R100" s="2"/>
      <c r="S100" s="2"/>
    </row>
    <row r="101" spans="1:19" ht="15.75" customHeight="1" x14ac:dyDescent="0.25">
      <c r="A101" s="38" t="str">
        <f>'фонд начисленной заработной пла'!A101</f>
        <v>(наименование предприятия, организации)</v>
      </c>
      <c r="B101" s="219" t="e">
        <f>ROUND(('фонд начисленной заработной пла'!B101/'среднесписочная численность'!B101/12)*1000,1)</f>
        <v>#DIV/0!</v>
      </c>
      <c r="C101" s="80" t="e">
        <f>ROUND(('фонд начисленной заработной пла'!C101/'среднесписочная численность'!C101/12)*1000,1)</f>
        <v>#DIV/0!</v>
      </c>
      <c r="D101" s="108" t="e">
        <f t="shared" si="14"/>
        <v>#DIV/0!</v>
      </c>
      <c r="E101" s="79" t="e">
        <f>ROUND(('фонд начисленной заработной пла'!E101/'среднесписочная численность'!E101/12)*1000,1)</f>
        <v>#DIV/0!</v>
      </c>
      <c r="F101" s="110" t="e">
        <f t="shared" si="10"/>
        <v>#DIV/0!</v>
      </c>
      <c r="G101" s="79" t="e">
        <f>ROUND(('фонд начисленной заработной пла'!G101/'среднесписочная численность'!G101/12)*1000,1)</f>
        <v>#DIV/0!</v>
      </c>
      <c r="H101" s="117" t="e">
        <f t="shared" si="11"/>
        <v>#DIV/0!</v>
      </c>
      <c r="I101" s="79" t="e">
        <f>ROUND(('фонд начисленной заработной пла'!I101/'среднесписочная численность'!I101/12)*1000,1)</f>
        <v>#DIV/0!</v>
      </c>
      <c r="J101" s="117" t="e">
        <f t="shared" si="12"/>
        <v>#DIV/0!</v>
      </c>
      <c r="K101" s="79" t="e">
        <f>ROUND(('фонд начисленной заработной пла'!K101/'среднесписочная численность'!K101/12)*1000,1)</f>
        <v>#DIV/0!</v>
      </c>
      <c r="L101" s="117" t="e">
        <f t="shared" si="13"/>
        <v>#DIV/0!</v>
      </c>
      <c r="M101" s="2"/>
      <c r="N101" s="2"/>
      <c r="O101" s="2"/>
      <c r="P101" s="2"/>
      <c r="Q101" s="2"/>
      <c r="R101" s="2"/>
      <c r="S101" s="2"/>
    </row>
    <row r="102" spans="1:19" x14ac:dyDescent="0.25">
      <c r="A102" s="40" t="s">
        <v>4</v>
      </c>
      <c r="B102" s="60" t="e">
        <f>ROUND(('фонд начисленной заработной пла'!B102/'среднесписочная численность'!B102/12)*1000,1)</f>
        <v>#DIV/0!</v>
      </c>
      <c r="C102" s="80" t="e">
        <f>ROUND(('фонд начисленной заработной пла'!C102/'среднесписочная численность'!C102/12)*1000,1)</f>
        <v>#DIV/0!</v>
      </c>
      <c r="D102" s="60" t="e">
        <f t="shared" si="14"/>
        <v>#DIV/0!</v>
      </c>
      <c r="E102" s="79" t="e">
        <f>ROUND(('фонд начисленной заработной пла'!E102/'среднесписочная численность'!E102/12)*1000,1)</f>
        <v>#DIV/0!</v>
      </c>
      <c r="F102" s="110" t="e">
        <f t="shared" si="10"/>
        <v>#DIV/0!</v>
      </c>
      <c r="G102" s="79" t="e">
        <f>ROUND(('фонд начисленной заработной пла'!G102/'среднесписочная численность'!G102/12)*1000,1)</f>
        <v>#DIV/0!</v>
      </c>
      <c r="H102" s="117" t="e">
        <f t="shared" si="11"/>
        <v>#DIV/0!</v>
      </c>
      <c r="I102" s="79" t="e">
        <f>ROUND(('фонд начисленной заработной пла'!I102/'среднесписочная численность'!I102/12)*1000,1)</f>
        <v>#DIV/0!</v>
      </c>
      <c r="J102" s="117" t="e">
        <f t="shared" si="12"/>
        <v>#DIV/0!</v>
      </c>
      <c r="K102" s="79" t="e">
        <f>ROUND(('фонд начисленной заработной пла'!K102/'среднесписочная численность'!K102/12)*1000,1)</f>
        <v>#DIV/0!</v>
      </c>
      <c r="L102" s="117" t="e">
        <f t="shared" si="13"/>
        <v>#DIV/0!</v>
      </c>
      <c r="M102" s="2"/>
      <c r="N102" s="2"/>
      <c r="O102" s="2"/>
      <c r="P102" s="2"/>
      <c r="Q102" s="2"/>
      <c r="R102" s="2"/>
      <c r="S102" s="2"/>
    </row>
    <row r="103" spans="1:19" ht="19.5" customHeight="1" x14ac:dyDescent="0.25">
      <c r="A103" s="38" t="str">
        <f>'фонд начисленной заработной пла'!A103</f>
        <v>(наименование предприятия, организации)</v>
      </c>
      <c r="B103" s="219" t="e">
        <f>ROUND(('фонд начисленной заработной пла'!B103/'среднесписочная численность'!B103/12)*1000,1)</f>
        <v>#DIV/0!</v>
      </c>
      <c r="C103" s="80" t="e">
        <f>ROUND(('фонд начисленной заработной пла'!C103/'среднесписочная численность'!C103/12)*1000,1)</f>
        <v>#DIV/0!</v>
      </c>
      <c r="D103" s="108" t="e">
        <f t="shared" si="14"/>
        <v>#DIV/0!</v>
      </c>
      <c r="E103" s="79" t="e">
        <f>ROUND(('фонд начисленной заработной пла'!E103/'среднесписочная численность'!E103/12)*1000,1)</f>
        <v>#DIV/0!</v>
      </c>
      <c r="F103" s="110" t="e">
        <f t="shared" si="10"/>
        <v>#DIV/0!</v>
      </c>
      <c r="G103" s="79" t="e">
        <f>ROUND(('фонд начисленной заработной пла'!G103/'среднесписочная численность'!G103/12)*1000,1)</f>
        <v>#DIV/0!</v>
      </c>
      <c r="H103" s="117" t="e">
        <f t="shared" si="11"/>
        <v>#DIV/0!</v>
      </c>
      <c r="I103" s="79" t="e">
        <f>ROUND(('фонд начисленной заработной пла'!I103/'среднесписочная численность'!I103/12)*1000,1)</f>
        <v>#DIV/0!</v>
      </c>
      <c r="J103" s="117" t="e">
        <f t="shared" si="12"/>
        <v>#DIV/0!</v>
      </c>
      <c r="K103" s="79" t="e">
        <f>ROUND(('фонд начисленной заработной пла'!K103/'среднесписочная численность'!K103/12)*1000,1)</f>
        <v>#DIV/0!</v>
      </c>
      <c r="L103" s="117" t="e">
        <f t="shared" si="13"/>
        <v>#DIV/0!</v>
      </c>
      <c r="M103" s="2"/>
      <c r="N103" s="2"/>
      <c r="O103" s="2"/>
      <c r="P103" s="2"/>
      <c r="Q103" s="2"/>
      <c r="R103" s="2"/>
      <c r="S103" s="2"/>
    </row>
    <row r="104" spans="1:19" ht="16.5" customHeight="1" x14ac:dyDescent="0.25">
      <c r="A104" s="38" t="str">
        <f>'фонд начисленной заработной пла'!A104</f>
        <v>(наименование предприятия, организации)</v>
      </c>
      <c r="B104" s="219" t="e">
        <f>ROUND(('фонд начисленной заработной пла'!B104/'среднесписочная численность'!B104/12)*1000,1)</f>
        <v>#DIV/0!</v>
      </c>
      <c r="C104" s="80" t="e">
        <f>ROUND(('фонд начисленной заработной пла'!C104/'среднесписочная численность'!C104/12)*1000,1)</f>
        <v>#DIV/0!</v>
      </c>
      <c r="D104" s="108" t="e">
        <f t="shared" si="14"/>
        <v>#DIV/0!</v>
      </c>
      <c r="E104" s="79" t="e">
        <f>ROUND(('фонд начисленной заработной пла'!E104/'среднесписочная численность'!E104/12)*1000,1)</f>
        <v>#DIV/0!</v>
      </c>
      <c r="F104" s="110" t="e">
        <f t="shared" si="10"/>
        <v>#DIV/0!</v>
      </c>
      <c r="G104" s="79" t="e">
        <f>ROUND(('фонд начисленной заработной пла'!G104/'среднесписочная численность'!G104/12)*1000,1)</f>
        <v>#DIV/0!</v>
      </c>
      <c r="H104" s="117" t="e">
        <f t="shared" si="11"/>
        <v>#DIV/0!</v>
      </c>
      <c r="I104" s="79" t="e">
        <f>ROUND(('фонд начисленной заработной пла'!I104/'среднесписочная численность'!I104/12)*1000,1)</f>
        <v>#DIV/0!</v>
      </c>
      <c r="J104" s="117" t="e">
        <f t="shared" si="12"/>
        <v>#DIV/0!</v>
      </c>
      <c r="K104" s="79" t="e">
        <f>ROUND(('фонд начисленной заработной пла'!K104/'среднесписочная численность'!K104/12)*1000,1)</f>
        <v>#DIV/0!</v>
      </c>
      <c r="L104" s="117" t="e">
        <f t="shared" si="13"/>
        <v>#DIV/0!</v>
      </c>
      <c r="M104" s="2"/>
      <c r="N104" s="2"/>
      <c r="O104" s="2"/>
      <c r="P104" s="2"/>
      <c r="Q104" s="2"/>
      <c r="R104" s="2"/>
      <c r="S104" s="2"/>
    </row>
    <row r="105" spans="1:19" ht="17.25" customHeight="1" x14ac:dyDescent="0.25">
      <c r="A105" s="38" t="str">
        <f>'фонд начисленной заработной пла'!A105</f>
        <v>(наименование предприятия, организации)</v>
      </c>
      <c r="B105" s="219" t="e">
        <f>ROUND(('фонд начисленной заработной пла'!B105/'среднесписочная численность'!B105/12)*1000,1)</f>
        <v>#DIV/0!</v>
      </c>
      <c r="C105" s="80" t="e">
        <f>ROUND(('фонд начисленной заработной пла'!C105/'среднесписочная численность'!C105/12)*1000,1)</f>
        <v>#DIV/0!</v>
      </c>
      <c r="D105" s="108" t="e">
        <f t="shared" si="14"/>
        <v>#DIV/0!</v>
      </c>
      <c r="E105" s="79" t="e">
        <f>ROUND(('фонд начисленной заработной пла'!E105/'среднесписочная численность'!E105/12)*1000,1)</f>
        <v>#DIV/0!</v>
      </c>
      <c r="F105" s="110" t="e">
        <f t="shared" si="10"/>
        <v>#DIV/0!</v>
      </c>
      <c r="G105" s="79" t="e">
        <f>ROUND(('фонд начисленной заработной пла'!G105/'среднесписочная численность'!G105/12)*1000,1)</f>
        <v>#DIV/0!</v>
      </c>
      <c r="H105" s="117" t="e">
        <f t="shared" si="11"/>
        <v>#DIV/0!</v>
      </c>
      <c r="I105" s="79" t="e">
        <f>ROUND(('фонд начисленной заработной пла'!I105/'среднесписочная численность'!I105/12)*1000,1)</f>
        <v>#DIV/0!</v>
      </c>
      <c r="J105" s="117" t="e">
        <f t="shared" si="12"/>
        <v>#DIV/0!</v>
      </c>
      <c r="K105" s="79" t="e">
        <f>ROUND(('фонд начисленной заработной пла'!K105/'среднесписочная численность'!K105/12)*1000,1)</f>
        <v>#DIV/0!</v>
      </c>
      <c r="L105" s="117" t="e">
        <f t="shared" si="13"/>
        <v>#DIV/0!</v>
      </c>
      <c r="M105" s="2"/>
      <c r="N105" s="2"/>
      <c r="O105" s="2"/>
      <c r="P105" s="2"/>
      <c r="Q105" s="2"/>
      <c r="R105" s="2"/>
      <c r="S105" s="2"/>
    </row>
    <row r="106" spans="1:19" s="14" customFormat="1" ht="24.75" x14ac:dyDescent="0.25">
      <c r="A106" s="44" t="s">
        <v>44</v>
      </c>
      <c r="B106" s="60" t="e">
        <f>ROUND(('фонд начисленной заработной пла'!B106/'среднесписочная численность'!B106/12)*1000,1)</f>
        <v>#DIV/0!</v>
      </c>
      <c r="C106" s="80" t="e">
        <f>ROUND(('фонд начисленной заработной пла'!C106/'среднесписочная численность'!C106/12)*1000,1)</f>
        <v>#DIV/0!</v>
      </c>
      <c r="D106" s="60" t="e">
        <f t="shared" si="14"/>
        <v>#DIV/0!</v>
      </c>
      <c r="E106" s="80" t="e">
        <f>ROUND(('фонд начисленной заработной пла'!E106/'среднесписочная численность'!E106/12)*1000,1)</f>
        <v>#DIV/0!</v>
      </c>
      <c r="F106" s="110" t="e">
        <f t="shared" si="10"/>
        <v>#DIV/0!</v>
      </c>
      <c r="G106" s="80" t="e">
        <f>ROUND(('фонд начисленной заработной пла'!G106/'среднесписочная численность'!G106/12)*1000,1)</f>
        <v>#DIV/0!</v>
      </c>
      <c r="H106" s="117" t="e">
        <f t="shared" si="11"/>
        <v>#DIV/0!</v>
      </c>
      <c r="I106" s="80" t="e">
        <f>ROUND(('фонд начисленной заработной пла'!I106/'среднесписочная численность'!I106/12)*1000,1)</f>
        <v>#DIV/0!</v>
      </c>
      <c r="J106" s="117" t="e">
        <f t="shared" si="12"/>
        <v>#DIV/0!</v>
      </c>
      <c r="K106" s="80" t="e">
        <f>ROUND(('фонд начисленной заработной пла'!K106/'среднесписочная численность'!K106/12)*1000,1)</f>
        <v>#DIV/0!</v>
      </c>
      <c r="L106" s="117" t="e">
        <f t="shared" si="13"/>
        <v>#DIV/0!</v>
      </c>
      <c r="M106" s="15"/>
      <c r="N106" s="15"/>
      <c r="O106" s="15"/>
      <c r="P106" s="15"/>
      <c r="Q106" s="15"/>
      <c r="R106" s="15"/>
      <c r="S106" s="15"/>
    </row>
    <row r="107" spans="1:19" s="92" customFormat="1" ht="19.5" customHeight="1" x14ac:dyDescent="0.25">
      <c r="A107" s="89"/>
      <c r="B107" s="219"/>
      <c r="C107" s="90"/>
      <c r="D107" s="108"/>
      <c r="E107" s="78"/>
      <c r="F107" s="112"/>
      <c r="G107" s="78"/>
      <c r="H107" s="118"/>
      <c r="I107" s="78"/>
      <c r="J107" s="118"/>
      <c r="K107" s="78"/>
      <c r="L107" s="118"/>
      <c r="M107" s="91"/>
      <c r="N107" s="91"/>
      <c r="O107" s="91"/>
      <c r="P107" s="91"/>
      <c r="Q107" s="91"/>
      <c r="R107" s="91"/>
      <c r="S107" s="91"/>
    </row>
    <row r="108" spans="1:19" s="92" customFormat="1" ht="19.5" customHeight="1" x14ac:dyDescent="0.25">
      <c r="A108" s="89"/>
      <c r="B108" s="219"/>
      <c r="C108" s="90"/>
      <c r="D108" s="108"/>
      <c r="E108" s="78"/>
      <c r="F108" s="112"/>
      <c r="G108" s="78"/>
      <c r="H108" s="118"/>
      <c r="I108" s="78"/>
      <c r="J108" s="118"/>
      <c r="K108" s="78"/>
      <c r="L108" s="118"/>
      <c r="M108" s="91"/>
      <c r="N108" s="91"/>
      <c r="O108" s="91"/>
      <c r="P108" s="91"/>
      <c r="Q108" s="91"/>
      <c r="R108" s="91"/>
      <c r="S108" s="91"/>
    </row>
    <row r="109" spans="1:19" s="48" customFormat="1" ht="18" customHeight="1" x14ac:dyDescent="0.25">
      <c r="A109" s="50" t="str">
        <f>'фонд начисленной заработной пла'!A109</f>
        <v>(наименование предприятия, организации)</v>
      </c>
      <c r="B109" s="219" t="e">
        <f>ROUND(('фонд начисленной заработной пла'!B109/'среднесписочная численность'!B109/12)*1000,1)</f>
        <v>#DIV/0!</v>
      </c>
      <c r="C109" s="90" t="e">
        <f>ROUND(('фонд начисленной заработной пла'!C109/'среднесписочная численность'!C109/12)*1000,1)</f>
        <v>#DIV/0!</v>
      </c>
      <c r="D109" s="108" t="e">
        <f t="shared" si="14"/>
        <v>#DIV/0!</v>
      </c>
      <c r="E109" s="78" t="e">
        <f>ROUND(('фонд начисленной заработной пла'!E109/'среднесписочная численность'!E109/12)*1000,1)</f>
        <v>#DIV/0!</v>
      </c>
      <c r="F109" s="112" t="e">
        <f t="shared" si="10"/>
        <v>#DIV/0!</v>
      </c>
      <c r="G109" s="78" t="e">
        <f>ROUND(('фонд начисленной заработной пла'!G109/'среднесписочная численность'!G109/12)*1000,1)</f>
        <v>#DIV/0!</v>
      </c>
      <c r="H109" s="118" t="e">
        <f t="shared" si="11"/>
        <v>#DIV/0!</v>
      </c>
      <c r="I109" s="78" t="e">
        <f>ROUND(('фонд начисленной заработной пла'!I109/'среднесписочная численность'!I109/12)*1000,1)</f>
        <v>#DIV/0!</v>
      </c>
      <c r="J109" s="118" t="e">
        <f t="shared" si="12"/>
        <v>#DIV/0!</v>
      </c>
      <c r="K109" s="78" t="e">
        <f>ROUND(('фонд начисленной заработной пла'!K109/'среднесписочная численность'!K109/12)*1000,1)</f>
        <v>#DIV/0!</v>
      </c>
      <c r="L109" s="118" t="e">
        <f t="shared" si="13"/>
        <v>#DIV/0!</v>
      </c>
      <c r="M109" s="51"/>
      <c r="N109" s="51"/>
      <c r="O109" s="51"/>
      <c r="P109" s="51"/>
      <c r="Q109" s="51"/>
      <c r="R109" s="51"/>
      <c r="S109" s="51"/>
    </row>
    <row r="110" spans="1:19" s="14" customFormat="1" x14ac:dyDescent="0.25">
      <c r="A110" s="44"/>
      <c r="B110" s="60"/>
      <c r="C110" s="80"/>
      <c r="D110" s="60"/>
      <c r="E110" s="80"/>
      <c r="F110" s="110"/>
      <c r="G110" s="80"/>
      <c r="H110" s="117"/>
      <c r="I110" s="80"/>
      <c r="J110" s="117"/>
      <c r="K110" s="80"/>
      <c r="L110" s="117"/>
      <c r="M110" s="15"/>
      <c r="N110" s="15"/>
      <c r="O110" s="15"/>
      <c r="P110" s="15"/>
      <c r="Q110" s="15"/>
      <c r="R110" s="15"/>
      <c r="S110" s="15"/>
    </row>
    <row r="111" spans="1:19" s="48" customFormat="1" ht="15.75" customHeight="1" x14ac:dyDescent="0.25">
      <c r="A111" s="50"/>
      <c r="B111" s="219"/>
      <c r="C111" s="90"/>
      <c r="D111" s="108"/>
      <c r="E111" s="78"/>
      <c r="F111" s="112"/>
      <c r="G111" s="78"/>
      <c r="H111" s="118"/>
      <c r="I111" s="78"/>
      <c r="J111" s="118"/>
      <c r="K111" s="78"/>
      <c r="L111" s="118"/>
      <c r="M111" s="51"/>
      <c r="N111" s="51"/>
      <c r="O111" s="51"/>
      <c r="P111" s="51"/>
      <c r="Q111" s="51"/>
      <c r="R111" s="51"/>
      <c r="S111" s="51"/>
    </row>
    <row r="112" spans="1:19" s="48" customFormat="1" ht="16.5" customHeight="1" x14ac:dyDescent="0.25">
      <c r="A112" s="50" t="str">
        <f>'фонд начисленной заработной пла'!A112</f>
        <v>(наименование предприятия, организации)</v>
      </c>
      <c r="B112" s="219" t="e">
        <f>ROUND(('фонд начисленной заработной пла'!B112/'среднесписочная численность'!B112/12)*1000,1)</f>
        <v>#DIV/0!</v>
      </c>
      <c r="C112" s="90" t="e">
        <f>ROUND(('фонд начисленной заработной пла'!C112/'среднесписочная численность'!C112/12)*1000,1)</f>
        <v>#DIV/0!</v>
      </c>
      <c r="D112" s="108" t="e">
        <f t="shared" si="14"/>
        <v>#DIV/0!</v>
      </c>
      <c r="E112" s="78" t="e">
        <f>ROUND(('фонд начисленной заработной пла'!E112/'среднесписочная численность'!E112/12)*1000,1)</f>
        <v>#DIV/0!</v>
      </c>
      <c r="F112" s="112" t="e">
        <f t="shared" si="10"/>
        <v>#DIV/0!</v>
      </c>
      <c r="G112" s="78" t="e">
        <f>ROUND(('фонд начисленной заработной пла'!G112/'среднесписочная численность'!G112/12)*1000,1)</f>
        <v>#DIV/0!</v>
      </c>
      <c r="H112" s="118" t="e">
        <f t="shared" si="11"/>
        <v>#DIV/0!</v>
      </c>
      <c r="I112" s="78" t="e">
        <f>ROUND(('фонд начисленной заработной пла'!I112/'среднесписочная численность'!I112/12)*1000,1)</f>
        <v>#DIV/0!</v>
      </c>
      <c r="J112" s="118" t="e">
        <f t="shared" si="12"/>
        <v>#DIV/0!</v>
      </c>
      <c r="K112" s="78" t="e">
        <f>ROUND(('фонд начисленной заработной пла'!K112/'среднесписочная численность'!K112/12)*1000,1)</f>
        <v>#DIV/0!</v>
      </c>
      <c r="L112" s="118" t="e">
        <f t="shared" si="13"/>
        <v>#DIV/0!</v>
      </c>
      <c r="M112" s="51"/>
      <c r="N112" s="51"/>
      <c r="O112" s="51"/>
      <c r="P112" s="51"/>
      <c r="Q112" s="51"/>
      <c r="R112" s="51"/>
      <c r="S112" s="51"/>
    </row>
    <row r="113" spans="1:19" s="14" customFormat="1" x14ac:dyDescent="0.25">
      <c r="A113" s="44" t="s">
        <v>46</v>
      </c>
      <c r="B113" s="60" t="e">
        <f>ROUND(('фонд начисленной заработной пла'!B113/'среднесписочная численность'!B113/12)*1000,1)</f>
        <v>#DIV/0!</v>
      </c>
      <c r="C113" s="80" t="e">
        <f>ROUND(('фонд начисленной заработной пла'!C113/'среднесписочная численность'!C113/12)*1000,1)</f>
        <v>#DIV/0!</v>
      </c>
      <c r="D113" s="60" t="e">
        <f t="shared" si="14"/>
        <v>#DIV/0!</v>
      </c>
      <c r="E113" s="80" t="e">
        <f>ROUND(('фонд начисленной заработной пла'!E113/'среднесписочная численность'!E113/12)*1000,1)</f>
        <v>#DIV/0!</v>
      </c>
      <c r="F113" s="110" t="e">
        <f t="shared" si="10"/>
        <v>#DIV/0!</v>
      </c>
      <c r="G113" s="80" t="e">
        <f>ROUND(('фонд начисленной заработной пла'!G113/'среднесписочная численность'!G113/12)*1000,1)</f>
        <v>#DIV/0!</v>
      </c>
      <c r="H113" s="117" t="e">
        <f t="shared" si="11"/>
        <v>#DIV/0!</v>
      </c>
      <c r="I113" s="80" t="e">
        <f>ROUND(('фонд начисленной заработной пла'!I113/'среднесписочная численность'!I113/12)*1000,1)</f>
        <v>#DIV/0!</v>
      </c>
      <c r="J113" s="117" t="e">
        <f t="shared" si="12"/>
        <v>#DIV/0!</v>
      </c>
      <c r="K113" s="80" t="e">
        <f>ROUND(('фонд начисленной заработной пла'!K113/'среднесписочная численность'!K113/12)*1000,1)</f>
        <v>#DIV/0!</v>
      </c>
      <c r="L113" s="117" t="e">
        <f t="shared" si="13"/>
        <v>#DIV/0!</v>
      </c>
      <c r="M113" s="15"/>
      <c r="N113" s="15"/>
      <c r="O113" s="15"/>
      <c r="P113" s="15"/>
      <c r="Q113" s="15"/>
      <c r="R113" s="15"/>
      <c r="S113" s="15"/>
    </row>
    <row r="114" spans="1:19" s="48" customFormat="1" ht="18" customHeight="1" x14ac:dyDescent="0.25">
      <c r="A114" s="50"/>
      <c r="B114" s="219"/>
      <c r="C114" s="90"/>
      <c r="D114" s="108"/>
      <c r="E114" s="78"/>
      <c r="F114" s="112"/>
      <c r="G114" s="78"/>
      <c r="H114" s="118"/>
      <c r="I114" s="78"/>
      <c r="J114" s="118"/>
      <c r="K114" s="78"/>
      <c r="L114" s="118"/>
      <c r="M114" s="51"/>
      <c r="N114" s="51"/>
      <c r="O114" s="51"/>
      <c r="P114" s="51"/>
      <c r="Q114" s="51"/>
      <c r="R114" s="51"/>
      <c r="S114" s="51"/>
    </row>
    <row r="115" spans="1:19" s="48" customFormat="1" ht="18" customHeight="1" x14ac:dyDescent="0.25">
      <c r="A115" s="50" t="str">
        <f>'фонд начисленной заработной пла'!A115</f>
        <v>(наименование предприятия, организации)</v>
      </c>
      <c r="B115" s="219" t="e">
        <f>ROUND(('фонд начисленной заработной пла'!B115/'среднесписочная численность'!B115/12)*1000,1)</f>
        <v>#DIV/0!</v>
      </c>
      <c r="C115" s="90" t="e">
        <f>ROUND(('фонд начисленной заработной пла'!C115/'среднесписочная численность'!C115/12)*1000,1)</f>
        <v>#DIV/0!</v>
      </c>
      <c r="D115" s="108" t="e">
        <f t="shared" si="14"/>
        <v>#DIV/0!</v>
      </c>
      <c r="E115" s="78" t="e">
        <f>ROUND(('фонд начисленной заработной пла'!E115/'среднесписочная численность'!E115/12)*1000,1)</f>
        <v>#DIV/0!</v>
      </c>
      <c r="F115" s="112" t="e">
        <f t="shared" si="10"/>
        <v>#DIV/0!</v>
      </c>
      <c r="G115" s="78" t="e">
        <f>ROUND(('фонд начисленной заработной пла'!G115/'среднесписочная численность'!G115/12)*1000,1)</f>
        <v>#DIV/0!</v>
      </c>
      <c r="H115" s="118" t="e">
        <f t="shared" si="11"/>
        <v>#DIV/0!</v>
      </c>
      <c r="I115" s="78" t="e">
        <f>ROUND(('фонд начисленной заработной пла'!I115/'среднесписочная численность'!I115/12)*1000,1)</f>
        <v>#DIV/0!</v>
      </c>
      <c r="J115" s="118" t="e">
        <f t="shared" si="12"/>
        <v>#DIV/0!</v>
      </c>
      <c r="K115" s="78" t="e">
        <f>ROUND(('фонд начисленной заработной пла'!K115/'среднесписочная численность'!K115/12)*1000,1)</f>
        <v>#DIV/0!</v>
      </c>
      <c r="L115" s="118" t="e">
        <f t="shared" si="13"/>
        <v>#DIV/0!</v>
      </c>
      <c r="M115" s="51"/>
      <c r="N115" s="51"/>
      <c r="O115" s="51"/>
      <c r="P115" s="51"/>
      <c r="Q115" s="51"/>
      <c r="R115" s="51"/>
      <c r="S115" s="51"/>
    </row>
    <row r="116" spans="1:19" s="48" customFormat="1" ht="15.75" customHeight="1" x14ac:dyDescent="0.25">
      <c r="A116" s="50" t="str">
        <f>'фонд начисленной заработной пла'!A116</f>
        <v>(наименование предприятия, организации)</v>
      </c>
      <c r="B116" s="219" t="e">
        <f>ROUND(('фонд начисленной заработной пла'!B116/'среднесписочная численность'!B116/12)*1000,1)</f>
        <v>#DIV/0!</v>
      </c>
      <c r="C116" s="90" t="e">
        <f>ROUND(('фонд начисленной заработной пла'!C116/'среднесписочная численность'!C116/12)*1000,1)</f>
        <v>#DIV/0!</v>
      </c>
      <c r="D116" s="108" t="e">
        <f t="shared" si="14"/>
        <v>#DIV/0!</v>
      </c>
      <c r="E116" s="78" t="e">
        <f>ROUND(('фонд начисленной заработной пла'!E116/'среднесписочная численность'!E116/12)*1000,1)</f>
        <v>#DIV/0!</v>
      </c>
      <c r="F116" s="112" t="e">
        <f t="shared" si="10"/>
        <v>#DIV/0!</v>
      </c>
      <c r="G116" s="78" t="e">
        <f>ROUND(('фонд начисленной заработной пла'!G116/'среднесписочная численность'!G116/12)*1000,1)</f>
        <v>#DIV/0!</v>
      </c>
      <c r="H116" s="118" t="e">
        <f t="shared" si="11"/>
        <v>#DIV/0!</v>
      </c>
      <c r="I116" s="78" t="e">
        <f>ROUND(('фонд начисленной заработной пла'!I116/'среднесписочная численность'!I116/12)*1000,1)</f>
        <v>#DIV/0!</v>
      </c>
      <c r="J116" s="118" t="e">
        <f t="shared" si="12"/>
        <v>#DIV/0!</v>
      </c>
      <c r="K116" s="78" t="e">
        <f>ROUND(('фонд начисленной заработной пла'!K116/'среднесписочная численность'!K116/12)*1000,1)</f>
        <v>#DIV/0!</v>
      </c>
      <c r="L116" s="118" t="e">
        <f t="shared" si="13"/>
        <v>#DIV/0!</v>
      </c>
      <c r="M116" s="51"/>
      <c r="N116" s="51"/>
      <c r="O116" s="51"/>
      <c r="P116" s="51"/>
      <c r="Q116" s="51"/>
      <c r="R116" s="51"/>
      <c r="S116" s="51"/>
    </row>
    <row r="117" spans="1:19" s="131" customFormat="1" ht="11.25" x14ac:dyDescent="0.2">
      <c r="A117" s="43"/>
      <c r="B117" s="134"/>
      <c r="C117" s="76"/>
      <c r="D117" s="61"/>
      <c r="E117" s="76"/>
      <c r="F117" s="128"/>
      <c r="G117" s="76"/>
      <c r="H117" s="129"/>
      <c r="I117" s="76"/>
      <c r="J117" s="129"/>
      <c r="K117" s="76"/>
      <c r="L117" s="129"/>
      <c r="M117" s="130"/>
      <c r="N117" s="130"/>
      <c r="O117" s="130"/>
      <c r="P117" s="130"/>
      <c r="Q117" s="130"/>
      <c r="R117" s="130"/>
      <c r="S117" s="130"/>
    </row>
    <row r="118" spans="1:19" s="48" customFormat="1" x14ac:dyDescent="0.25">
      <c r="A118" s="50"/>
      <c r="B118" s="66"/>
      <c r="C118" s="90"/>
      <c r="D118" s="66"/>
      <c r="E118" s="78"/>
      <c r="F118" s="112"/>
      <c r="G118" s="78"/>
      <c r="H118" s="118"/>
      <c r="I118" s="78"/>
      <c r="J118" s="118"/>
      <c r="K118" s="78"/>
      <c r="L118" s="118"/>
      <c r="M118" s="51"/>
      <c r="N118" s="51"/>
      <c r="O118" s="51"/>
      <c r="P118" s="51"/>
      <c r="Q118" s="51"/>
      <c r="R118" s="51"/>
      <c r="S118" s="51"/>
    </row>
    <row r="119" spans="1:19" s="48" customFormat="1" x14ac:dyDescent="0.25">
      <c r="A119" s="50"/>
      <c r="B119" s="66"/>
      <c r="C119" s="90"/>
      <c r="D119" s="66"/>
      <c r="E119" s="78"/>
      <c r="F119" s="112"/>
      <c r="G119" s="78"/>
      <c r="H119" s="118"/>
      <c r="I119" s="78"/>
      <c r="J119" s="118"/>
      <c r="K119" s="78"/>
      <c r="L119" s="118"/>
      <c r="M119" s="51"/>
      <c r="N119" s="51"/>
      <c r="O119" s="51"/>
      <c r="P119" s="51"/>
      <c r="Q119" s="51"/>
      <c r="R119" s="51"/>
      <c r="S119" s="51"/>
    </row>
    <row r="120" spans="1:19" s="48" customFormat="1" x14ac:dyDescent="0.25">
      <c r="A120" s="50"/>
      <c r="B120" s="66"/>
      <c r="C120" s="90"/>
      <c r="D120" s="66"/>
      <c r="E120" s="78"/>
      <c r="F120" s="112"/>
      <c r="G120" s="78"/>
      <c r="H120" s="118"/>
      <c r="I120" s="78"/>
      <c r="J120" s="118"/>
      <c r="K120" s="78"/>
      <c r="L120" s="118"/>
      <c r="M120" s="51"/>
      <c r="N120" s="51"/>
      <c r="O120" s="51"/>
      <c r="P120" s="51"/>
      <c r="Q120" s="51"/>
      <c r="R120" s="51"/>
      <c r="S120" s="51"/>
    </row>
    <row r="121" spans="1:19" s="48" customFormat="1" x14ac:dyDescent="0.25">
      <c r="A121" s="50"/>
      <c r="B121" s="66"/>
      <c r="C121" s="90"/>
      <c r="D121" s="66"/>
      <c r="E121" s="78"/>
      <c r="F121" s="112"/>
      <c r="G121" s="78"/>
      <c r="H121" s="118"/>
      <c r="I121" s="78"/>
      <c r="J121" s="118"/>
      <c r="K121" s="78"/>
      <c r="L121" s="118"/>
      <c r="M121" s="51"/>
      <c r="N121" s="51"/>
      <c r="O121" s="51"/>
      <c r="P121" s="51"/>
      <c r="Q121" s="51"/>
      <c r="R121" s="51"/>
      <c r="S121" s="51"/>
    </row>
    <row r="122" spans="1:19" s="48" customFormat="1" x14ac:dyDescent="0.25">
      <c r="A122" s="50"/>
      <c r="B122" s="66"/>
      <c r="C122" s="90"/>
      <c r="D122" s="66"/>
      <c r="E122" s="78"/>
      <c r="F122" s="112"/>
      <c r="G122" s="78"/>
      <c r="H122" s="118"/>
      <c r="I122" s="78"/>
      <c r="J122" s="118"/>
      <c r="K122" s="78"/>
      <c r="L122" s="118"/>
      <c r="M122" s="51"/>
      <c r="N122" s="51"/>
      <c r="O122" s="51"/>
      <c r="P122" s="51"/>
      <c r="Q122" s="51"/>
      <c r="R122" s="51"/>
      <c r="S122" s="51"/>
    </row>
    <row r="123" spans="1:19" s="48" customFormat="1" x14ac:dyDescent="0.25">
      <c r="A123" s="50" t="str">
        <f>'фонд начисленной заработной пла'!A123</f>
        <v>МО "Саморядовский сельсовет"</v>
      </c>
      <c r="B123" s="66">
        <f>ROUND(('фонд начисленной заработной пла'!B123/'среднесписочная численность'!B123/12)*1000,1)</f>
        <v>31666.7</v>
      </c>
      <c r="C123" s="90">
        <f>ROUND(('фонд начисленной заработной пла'!C123/'среднесписочная численность'!C123/12)*1000,1)</f>
        <v>31979.200000000001</v>
      </c>
      <c r="D123" s="66">
        <f t="shared" ref="D122:D153" si="15">ROUND(C123/B123*100,1)</f>
        <v>101</v>
      </c>
      <c r="E123" s="78">
        <f>ROUND(('фонд начисленной заработной пла'!E123/'среднесписочная численность'!E123/12)*1000,1)</f>
        <v>33104.199999999997</v>
      </c>
      <c r="F123" s="112">
        <f t="shared" si="10"/>
        <v>103.5</v>
      </c>
      <c r="G123" s="78">
        <f>ROUND(('фонд начисленной заработной пла'!G123/'среднесписочная численность'!G123/12)*1000,1)</f>
        <v>33333.300000000003</v>
      </c>
      <c r="H123" s="118">
        <f t="shared" si="11"/>
        <v>100.7</v>
      </c>
      <c r="I123" s="78">
        <f>ROUND(('фонд начисленной заработной пла'!I123/'среднесписочная численность'!I123/12)*1000,1)</f>
        <v>35833.300000000003</v>
      </c>
      <c r="J123" s="118">
        <f t="shared" si="12"/>
        <v>107.5</v>
      </c>
      <c r="K123" s="78">
        <f>ROUND(('фонд начисленной заработной пла'!K123/'среднесписочная численность'!K123/12)*1000,1)</f>
        <v>35833.300000000003</v>
      </c>
      <c r="L123" s="118">
        <f t="shared" si="13"/>
        <v>100</v>
      </c>
      <c r="M123" s="51"/>
      <c r="N123" s="51"/>
      <c r="O123" s="51"/>
      <c r="P123" s="51"/>
      <c r="Q123" s="51"/>
      <c r="R123" s="51"/>
      <c r="S123" s="51"/>
    </row>
    <row r="124" spans="1:19" s="48" customFormat="1" x14ac:dyDescent="0.25">
      <c r="A124" s="50"/>
      <c r="B124" s="66"/>
      <c r="C124" s="90"/>
      <c r="D124" s="66"/>
      <c r="E124" s="78"/>
      <c r="F124" s="112"/>
      <c r="G124" s="78"/>
      <c r="H124" s="118"/>
      <c r="I124" s="78"/>
      <c r="J124" s="118"/>
      <c r="K124" s="78"/>
      <c r="L124" s="118"/>
      <c r="M124" s="51"/>
      <c r="N124" s="51"/>
      <c r="O124" s="51"/>
      <c r="P124" s="51"/>
      <c r="Q124" s="51"/>
      <c r="R124" s="51"/>
      <c r="S124" s="51"/>
    </row>
    <row r="125" spans="1:19" s="48" customFormat="1" x14ac:dyDescent="0.25">
      <c r="A125" s="50"/>
      <c r="B125" s="66"/>
      <c r="C125" s="90"/>
      <c r="D125" s="66"/>
      <c r="E125" s="78"/>
      <c r="F125" s="112"/>
      <c r="G125" s="78"/>
      <c r="H125" s="118"/>
      <c r="I125" s="78"/>
      <c r="J125" s="118"/>
      <c r="K125" s="78"/>
      <c r="L125" s="118"/>
      <c r="M125" s="51"/>
      <c r="N125" s="51"/>
      <c r="O125" s="51"/>
      <c r="P125" s="51"/>
      <c r="Q125" s="51"/>
      <c r="R125" s="51"/>
      <c r="S125" s="51"/>
    </row>
    <row r="126" spans="1:19" s="48" customFormat="1" x14ac:dyDescent="0.25">
      <c r="A126" s="50"/>
      <c r="B126" s="66"/>
      <c r="C126" s="90"/>
      <c r="D126" s="66"/>
      <c r="E126" s="78"/>
      <c r="F126" s="112"/>
      <c r="G126" s="78"/>
      <c r="H126" s="118"/>
      <c r="I126" s="78"/>
      <c r="J126" s="118"/>
      <c r="K126" s="78"/>
      <c r="L126" s="118"/>
      <c r="M126" s="51"/>
      <c r="N126" s="51"/>
      <c r="O126" s="51"/>
      <c r="P126" s="51"/>
      <c r="Q126" s="51"/>
      <c r="R126" s="51"/>
      <c r="S126" s="51"/>
    </row>
    <row r="127" spans="1:19" s="48" customFormat="1" x14ac:dyDescent="0.25">
      <c r="A127" s="50"/>
      <c r="B127" s="66"/>
      <c r="C127" s="90"/>
      <c r="D127" s="66"/>
      <c r="E127" s="78"/>
      <c r="F127" s="112"/>
      <c r="G127" s="78"/>
      <c r="H127" s="118"/>
      <c r="I127" s="78"/>
      <c r="J127" s="118"/>
      <c r="K127" s="78"/>
      <c r="L127" s="118"/>
      <c r="M127" s="51"/>
      <c r="N127" s="51"/>
      <c r="O127" s="51"/>
      <c r="P127" s="51"/>
      <c r="Q127" s="51"/>
      <c r="R127" s="51"/>
      <c r="S127" s="51"/>
    </row>
    <row r="128" spans="1:19" s="48" customFormat="1" ht="17.25" customHeight="1" x14ac:dyDescent="0.25">
      <c r="A128" s="50"/>
      <c r="B128" s="66"/>
      <c r="C128" s="90"/>
      <c r="D128" s="66"/>
      <c r="E128" s="78"/>
      <c r="F128" s="112"/>
      <c r="G128" s="78"/>
      <c r="H128" s="118"/>
      <c r="I128" s="78"/>
      <c r="J128" s="118"/>
      <c r="K128" s="78"/>
      <c r="L128" s="118"/>
      <c r="M128" s="51"/>
      <c r="N128" s="51"/>
      <c r="O128" s="51"/>
      <c r="P128" s="51"/>
      <c r="Q128" s="51"/>
      <c r="R128" s="51"/>
      <c r="S128" s="51"/>
    </row>
    <row r="129" spans="1:19" s="48" customFormat="1" ht="27" customHeight="1" x14ac:dyDescent="0.25">
      <c r="A129" s="50"/>
      <c r="B129" s="66"/>
      <c r="C129" s="90"/>
      <c r="D129" s="66"/>
      <c r="E129" s="78"/>
      <c r="F129" s="112"/>
      <c r="G129" s="78"/>
      <c r="H129" s="118"/>
      <c r="I129" s="78"/>
      <c r="J129" s="118"/>
      <c r="K129" s="78"/>
      <c r="L129" s="118"/>
      <c r="M129" s="51"/>
      <c r="N129" s="51"/>
      <c r="O129" s="51"/>
      <c r="P129" s="51"/>
      <c r="Q129" s="51"/>
      <c r="R129" s="51"/>
      <c r="S129" s="51"/>
    </row>
    <row r="130" spans="1:19" s="48" customFormat="1" ht="26.25" customHeight="1" x14ac:dyDescent="0.25">
      <c r="A130" s="50"/>
      <c r="B130" s="66"/>
      <c r="C130" s="90"/>
      <c r="D130" s="66"/>
      <c r="E130" s="78"/>
      <c r="F130" s="112"/>
      <c r="G130" s="78"/>
      <c r="H130" s="118"/>
      <c r="I130" s="78"/>
      <c r="J130" s="118"/>
      <c r="K130" s="78"/>
      <c r="L130" s="118"/>
      <c r="M130" s="51"/>
      <c r="N130" s="51"/>
      <c r="O130" s="51"/>
      <c r="P130" s="51"/>
      <c r="Q130" s="51"/>
      <c r="R130" s="51"/>
      <c r="S130" s="51"/>
    </row>
    <row r="131" spans="1:19" s="48" customFormat="1" x14ac:dyDescent="0.25">
      <c r="A131" s="50"/>
      <c r="B131" s="66"/>
      <c r="C131" s="90"/>
      <c r="D131" s="66"/>
      <c r="E131" s="78"/>
      <c r="F131" s="112"/>
      <c r="G131" s="78"/>
      <c r="H131" s="118"/>
      <c r="I131" s="78"/>
      <c r="J131" s="118"/>
      <c r="K131" s="78"/>
      <c r="L131" s="118"/>
      <c r="M131" s="51"/>
      <c r="N131" s="51"/>
      <c r="O131" s="51"/>
      <c r="P131" s="51"/>
      <c r="Q131" s="51"/>
      <c r="R131" s="51"/>
      <c r="S131" s="51"/>
    </row>
    <row r="132" spans="1:19" s="48" customFormat="1" ht="32.25" customHeight="1" x14ac:dyDescent="0.25">
      <c r="A132" s="50"/>
      <c r="B132" s="66"/>
      <c r="C132" s="90"/>
      <c r="D132" s="66"/>
      <c r="E132" s="78"/>
      <c r="F132" s="112"/>
      <c r="G132" s="78"/>
      <c r="H132" s="118"/>
      <c r="I132" s="78"/>
      <c r="J132" s="118"/>
      <c r="K132" s="78"/>
      <c r="L132" s="118"/>
      <c r="M132" s="51"/>
      <c r="N132" s="51"/>
      <c r="O132" s="51"/>
      <c r="P132" s="51"/>
      <c r="Q132" s="51"/>
      <c r="R132" s="51"/>
      <c r="S132" s="51"/>
    </row>
    <row r="133" spans="1:19" s="48" customFormat="1" x14ac:dyDescent="0.25">
      <c r="A133" s="50"/>
      <c r="B133" s="66"/>
      <c r="C133" s="90"/>
      <c r="D133" s="66"/>
      <c r="E133" s="78"/>
      <c r="F133" s="112"/>
      <c r="G133" s="78"/>
      <c r="H133" s="118"/>
      <c r="I133" s="78"/>
      <c r="J133" s="118"/>
      <c r="K133" s="78"/>
      <c r="L133" s="118"/>
      <c r="M133" s="51"/>
      <c r="N133" s="51"/>
      <c r="O133" s="51"/>
      <c r="P133" s="51"/>
      <c r="Q133" s="51"/>
      <c r="R133" s="51"/>
      <c r="S133" s="51"/>
    </row>
    <row r="134" spans="1:19" s="48" customFormat="1" ht="24" customHeight="1" x14ac:dyDescent="0.25">
      <c r="A134" s="50"/>
      <c r="B134" s="66"/>
      <c r="C134" s="90"/>
      <c r="D134" s="66"/>
      <c r="E134" s="78"/>
      <c r="F134" s="112"/>
      <c r="G134" s="78"/>
      <c r="H134" s="118"/>
      <c r="I134" s="78"/>
      <c r="J134" s="118"/>
      <c r="K134" s="78"/>
      <c r="L134" s="118"/>
      <c r="M134" s="51"/>
      <c r="N134" s="51"/>
      <c r="O134" s="51"/>
      <c r="P134" s="51"/>
      <c r="Q134" s="51"/>
      <c r="R134" s="51"/>
      <c r="S134" s="51"/>
    </row>
    <row r="135" spans="1:19" s="48" customFormat="1" x14ac:dyDescent="0.25">
      <c r="A135" s="50"/>
      <c r="B135" s="66"/>
      <c r="C135" s="90"/>
      <c r="D135" s="66"/>
      <c r="E135" s="78"/>
      <c r="F135" s="112"/>
      <c r="G135" s="78"/>
      <c r="H135" s="118"/>
      <c r="I135" s="78"/>
      <c r="J135" s="118"/>
      <c r="K135" s="78"/>
      <c r="L135" s="118"/>
      <c r="M135" s="51"/>
      <c r="N135" s="51"/>
      <c r="O135" s="51"/>
      <c r="P135" s="51"/>
      <c r="Q135" s="51"/>
      <c r="R135" s="51"/>
      <c r="S135" s="51"/>
    </row>
    <row r="136" spans="1:19" s="48" customFormat="1" x14ac:dyDescent="0.25">
      <c r="A136" s="50"/>
      <c r="B136" s="66"/>
      <c r="C136" s="90"/>
      <c r="D136" s="66"/>
      <c r="E136" s="78"/>
      <c r="F136" s="112"/>
      <c r="G136" s="78"/>
      <c r="H136" s="118"/>
      <c r="I136" s="78"/>
      <c r="J136" s="118"/>
      <c r="K136" s="78"/>
      <c r="L136" s="118"/>
      <c r="M136" s="51"/>
      <c r="N136" s="51"/>
      <c r="O136" s="51"/>
      <c r="P136" s="51"/>
      <c r="Q136" s="51"/>
      <c r="R136" s="51"/>
      <c r="S136" s="51"/>
    </row>
    <row r="137" spans="1:19" s="48" customFormat="1" x14ac:dyDescent="0.25">
      <c r="A137" s="50"/>
      <c r="B137" s="66"/>
      <c r="C137" s="90"/>
      <c r="D137" s="66"/>
      <c r="E137" s="78"/>
      <c r="F137" s="112"/>
      <c r="G137" s="78"/>
      <c r="H137" s="118"/>
      <c r="I137" s="78"/>
      <c r="J137" s="118"/>
      <c r="K137" s="78"/>
      <c r="L137" s="118"/>
      <c r="M137" s="51"/>
      <c r="N137" s="51"/>
      <c r="O137" s="51"/>
      <c r="P137" s="51"/>
      <c r="Q137" s="51"/>
      <c r="R137" s="51"/>
      <c r="S137" s="51"/>
    </row>
    <row r="138" spans="1:19" s="48" customFormat="1" x14ac:dyDescent="0.25">
      <c r="A138" s="50"/>
      <c r="B138" s="66"/>
      <c r="C138" s="90"/>
      <c r="D138" s="66"/>
      <c r="E138" s="78"/>
      <c r="F138" s="112"/>
      <c r="G138" s="78"/>
      <c r="H138" s="118"/>
      <c r="I138" s="78"/>
      <c r="J138" s="118"/>
      <c r="K138" s="78"/>
      <c r="L138" s="118"/>
      <c r="M138" s="51"/>
      <c r="N138" s="51"/>
      <c r="O138" s="51"/>
      <c r="P138" s="51"/>
      <c r="Q138" s="51"/>
      <c r="R138" s="51"/>
      <c r="S138" s="51"/>
    </row>
    <row r="139" spans="1:19" s="48" customFormat="1" x14ac:dyDescent="0.25">
      <c r="A139" s="50"/>
      <c r="B139" s="66"/>
      <c r="C139" s="90"/>
      <c r="D139" s="66"/>
      <c r="E139" s="78"/>
      <c r="F139" s="112"/>
      <c r="G139" s="78"/>
      <c r="H139" s="118"/>
      <c r="I139" s="78"/>
      <c r="J139" s="118"/>
      <c r="K139" s="78"/>
      <c r="L139" s="118"/>
      <c r="M139" s="51"/>
      <c r="N139" s="51"/>
      <c r="O139" s="51"/>
      <c r="P139" s="51"/>
      <c r="Q139" s="51"/>
      <c r="R139" s="51"/>
      <c r="S139" s="51"/>
    </row>
    <row r="140" spans="1:19" s="48" customFormat="1" x14ac:dyDescent="0.25">
      <c r="A140" s="231"/>
      <c r="B140" s="66"/>
      <c r="C140" s="90"/>
      <c r="D140" s="66"/>
      <c r="E140" s="78"/>
      <c r="F140" s="112"/>
      <c r="G140" s="78"/>
      <c r="H140" s="118"/>
      <c r="I140" s="78"/>
      <c r="J140" s="118"/>
      <c r="K140" s="78"/>
      <c r="L140" s="118"/>
      <c r="M140" s="51"/>
      <c r="N140" s="51"/>
      <c r="O140" s="51"/>
      <c r="P140" s="51"/>
      <c r="Q140" s="51"/>
      <c r="R140" s="51"/>
      <c r="S140" s="51"/>
    </row>
    <row r="141" spans="1:19" s="48" customFormat="1" ht="30" customHeight="1" x14ac:dyDescent="0.25">
      <c r="A141" s="50"/>
      <c r="B141" s="66"/>
      <c r="C141" s="90"/>
      <c r="D141" s="66"/>
      <c r="E141" s="78"/>
      <c r="F141" s="112"/>
      <c r="G141" s="78"/>
      <c r="H141" s="118"/>
      <c r="I141" s="78"/>
      <c r="J141" s="118"/>
      <c r="K141" s="78"/>
      <c r="L141" s="118"/>
      <c r="M141" s="51"/>
      <c r="N141" s="51"/>
      <c r="O141" s="51"/>
      <c r="P141" s="51"/>
      <c r="Q141" s="51"/>
      <c r="R141" s="51"/>
      <c r="S141" s="51"/>
    </row>
    <row r="142" spans="1:19" s="48" customFormat="1" ht="15" customHeight="1" x14ac:dyDescent="0.25">
      <c r="A142" s="50">
        <f>'фонд начисленной заработной пла'!A142</f>
        <v>0</v>
      </c>
      <c r="B142" s="66"/>
      <c r="C142" s="90" t="e">
        <f>ROUND(('фонд начисленной заработной пла'!C142/'среднесписочная численность'!C142/12)*1000,1)</f>
        <v>#DIV/0!</v>
      </c>
      <c r="D142" s="66" t="e">
        <f t="shared" si="15"/>
        <v>#DIV/0!</v>
      </c>
      <c r="E142" s="78" t="e">
        <f>ROUND(('фонд начисленной заработной пла'!E142/'среднесписочная численность'!E142/12)*1000,1)</f>
        <v>#DIV/0!</v>
      </c>
      <c r="F142" s="112" t="e">
        <f t="shared" ref="F142:F205" si="16">ROUND(E142/C142*100,1)</f>
        <v>#DIV/0!</v>
      </c>
      <c r="G142" s="78" t="e">
        <f>ROUND(('фонд начисленной заработной пла'!G142/'среднесписочная численность'!G142/12)*1000,1)</f>
        <v>#DIV/0!</v>
      </c>
      <c r="H142" s="118" t="e">
        <f t="shared" ref="H142:H205" si="17">ROUND(G142/E142*100,1)</f>
        <v>#DIV/0!</v>
      </c>
      <c r="I142" s="78" t="e">
        <f>ROUND(('фонд начисленной заработной пла'!I142/'среднесписочная численность'!I142/12)*1000,1)</f>
        <v>#DIV/0!</v>
      </c>
      <c r="J142" s="118" t="e">
        <f t="shared" ref="J142:J205" si="18">ROUND(I142/G142*100,1)</f>
        <v>#DIV/0!</v>
      </c>
      <c r="K142" s="78" t="e">
        <f>ROUND(('фонд начисленной заработной пла'!K142/'среднесписочная численность'!K142/12)*1000,1)</f>
        <v>#DIV/0!</v>
      </c>
      <c r="L142" s="118" t="e">
        <f t="shared" ref="L142:L205" si="19">ROUND(K142/I142*100,1)</f>
        <v>#DIV/0!</v>
      </c>
      <c r="M142" s="51"/>
      <c r="N142" s="51"/>
      <c r="O142" s="51"/>
      <c r="P142" s="51"/>
      <c r="Q142" s="51"/>
      <c r="R142" s="51"/>
      <c r="S142" s="51"/>
    </row>
    <row r="143" spans="1:19" s="14" customFormat="1" ht="21" customHeight="1" x14ac:dyDescent="0.25">
      <c r="A143" s="43" t="str">
        <f>'фонд начисленной заработной пла'!A143</f>
        <v>из них:</v>
      </c>
      <c r="B143" s="99"/>
      <c r="C143" s="80" t="e">
        <f>ROUND(('фонд начисленной заработной пла'!C143/'среднесписочная численность'!C143/12)*1000,1)</f>
        <v>#DIV/0!</v>
      </c>
      <c r="D143" s="60" t="e">
        <f t="shared" si="15"/>
        <v>#DIV/0!</v>
      </c>
      <c r="E143" s="80" t="e">
        <f>ROUND(('фонд начисленной заработной пла'!E143/'среднесписочная численность'!E143/12)*1000,1)</f>
        <v>#DIV/0!</v>
      </c>
      <c r="F143" s="110" t="e">
        <f t="shared" si="16"/>
        <v>#DIV/0!</v>
      </c>
      <c r="G143" s="80" t="e">
        <f>ROUND(('фонд начисленной заработной пла'!G143/'среднесписочная численность'!G143/12)*1000,1)</f>
        <v>#DIV/0!</v>
      </c>
      <c r="H143" s="117" t="e">
        <f t="shared" si="17"/>
        <v>#DIV/0!</v>
      </c>
      <c r="I143" s="80" t="e">
        <f>ROUND(('фонд начисленной заработной пла'!I143/'среднесписочная численность'!I143/12)*1000,1)</f>
        <v>#DIV/0!</v>
      </c>
      <c r="J143" s="117" t="e">
        <f t="shared" si="18"/>
        <v>#DIV/0!</v>
      </c>
      <c r="K143" s="80" t="e">
        <f>ROUND(('фонд начисленной заработной пла'!K143/'среднесписочная численность'!K143/12)*1000,1)</f>
        <v>#DIV/0!</v>
      </c>
      <c r="L143" s="117" t="e">
        <f t="shared" si="19"/>
        <v>#DIV/0!</v>
      </c>
      <c r="M143" s="15"/>
      <c r="N143" s="15"/>
      <c r="O143" s="15"/>
      <c r="P143" s="15"/>
      <c r="Q143" s="15"/>
      <c r="R143" s="15"/>
      <c r="S143" s="15"/>
    </row>
    <row r="144" spans="1:19" s="14" customFormat="1" ht="23.25" customHeight="1" x14ac:dyDescent="0.25">
      <c r="A144" s="43" t="str">
        <f>'фонд начисленной заработной пла'!A144</f>
        <v>государственное управление и обеспечение военной безопасности, социальное обеспечение</v>
      </c>
      <c r="B144" s="60">
        <f>ROUND(('фонд начисленной заработной пла'!B144/'среднесписочная численность'!B144/12)*1000,1)</f>
        <v>31666.7</v>
      </c>
      <c r="C144" s="80">
        <f>ROUND(('фонд начисленной заработной пла'!C144/'среднесписочная численность'!C144/12)*1000,1)</f>
        <v>31979.200000000001</v>
      </c>
      <c r="D144" s="60">
        <f t="shared" si="15"/>
        <v>101</v>
      </c>
      <c r="E144" s="80">
        <f>ROUND(('фонд начисленной заработной пла'!E144/'среднесписочная численность'!E144/12)*1000,1)</f>
        <v>33104.199999999997</v>
      </c>
      <c r="F144" s="110">
        <f t="shared" si="16"/>
        <v>103.5</v>
      </c>
      <c r="G144" s="80">
        <f>ROUND(('фонд начисленной заработной пла'!G144/'среднесписочная численность'!G144/12)*1000,1)</f>
        <v>33333.300000000003</v>
      </c>
      <c r="H144" s="117">
        <f t="shared" si="17"/>
        <v>100.7</v>
      </c>
      <c r="I144" s="80">
        <f>ROUND(('фонд начисленной заработной пла'!I144/'среднесписочная численность'!I144/12)*1000,1)</f>
        <v>35833.300000000003</v>
      </c>
      <c r="J144" s="117">
        <f t="shared" si="18"/>
        <v>107.5</v>
      </c>
      <c r="K144" s="80">
        <f>ROUND(('фонд начисленной заработной пла'!K144/'среднесписочная численность'!K144/12)*1000,1)</f>
        <v>35833.300000000003</v>
      </c>
      <c r="L144" s="117">
        <f t="shared" si="19"/>
        <v>100</v>
      </c>
      <c r="M144" s="15"/>
      <c r="N144" s="15"/>
      <c r="O144" s="15"/>
      <c r="P144" s="15"/>
      <c r="Q144" s="15"/>
      <c r="R144" s="15"/>
      <c r="S144" s="15"/>
    </row>
    <row r="145" spans="1:19" s="48" customFormat="1" x14ac:dyDescent="0.25">
      <c r="A145" s="50"/>
      <c r="B145" s="66"/>
      <c r="C145" s="90"/>
      <c r="D145" s="66"/>
      <c r="E145" s="78"/>
      <c r="F145" s="112"/>
      <c r="G145" s="78"/>
      <c r="H145" s="118"/>
      <c r="I145" s="78"/>
      <c r="J145" s="118"/>
      <c r="K145" s="78"/>
      <c r="L145" s="118"/>
      <c r="M145" s="51"/>
      <c r="N145" s="51"/>
      <c r="O145" s="51"/>
      <c r="P145" s="51"/>
      <c r="Q145" s="51"/>
      <c r="R145" s="51"/>
      <c r="S145" s="51"/>
    </row>
    <row r="146" spans="1:19" s="48" customFormat="1" x14ac:dyDescent="0.25">
      <c r="A146" s="50"/>
      <c r="B146" s="66"/>
      <c r="C146" s="90"/>
      <c r="D146" s="66"/>
      <c r="E146" s="78"/>
      <c r="F146" s="112"/>
      <c r="G146" s="78"/>
      <c r="H146" s="118"/>
      <c r="I146" s="78"/>
      <c r="J146" s="118"/>
      <c r="K146" s="78"/>
      <c r="L146" s="118"/>
      <c r="M146" s="51"/>
      <c r="N146" s="51"/>
      <c r="O146" s="51"/>
      <c r="P146" s="51"/>
      <c r="Q146" s="51"/>
      <c r="R146" s="51"/>
      <c r="S146" s="51"/>
    </row>
    <row r="147" spans="1:19" s="48" customFormat="1" x14ac:dyDescent="0.25">
      <c r="A147" s="50"/>
      <c r="B147" s="66"/>
      <c r="C147" s="90"/>
      <c r="D147" s="66"/>
      <c r="E147" s="78"/>
      <c r="F147" s="112"/>
      <c r="G147" s="78"/>
      <c r="H147" s="118"/>
      <c r="I147" s="78"/>
      <c r="J147" s="118"/>
      <c r="K147" s="78"/>
      <c r="L147" s="118"/>
      <c r="M147" s="51"/>
      <c r="N147" s="51"/>
      <c r="O147" s="51"/>
      <c r="P147" s="51"/>
      <c r="Q147" s="51"/>
      <c r="R147" s="51"/>
      <c r="S147" s="51"/>
    </row>
    <row r="148" spans="1:19" s="48" customFormat="1" x14ac:dyDescent="0.25">
      <c r="A148" s="50"/>
      <c r="B148" s="66"/>
      <c r="C148" s="90"/>
      <c r="D148" s="66"/>
      <c r="E148" s="78"/>
      <c r="F148" s="112"/>
      <c r="G148" s="78"/>
      <c r="H148" s="118"/>
      <c r="I148" s="78"/>
      <c r="J148" s="118"/>
      <c r="K148" s="78"/>
      <c r="L148" s="118"/>
      <c r="M148" s="51"/>
      <c r="N148" s="51"/>
      <c r="O148" s="51"/>
      <c r="P148" s="51"/>
      <c r="Q148" s="51"/>
      <c r="R148" s="51"/>
      <c r="S148" s="51"/>
    </row>
    <row r="149" spans="1:19" s="48" customFormat="1" x14ac:dyDescent="0.25">
      <c r="A149" s="50"/>
      <c r="B149" s="66"/>
      <c r="C149" s="90"/>
      <c r="D149" s="66"/>
      <c r="E149" s="78"/>
      <c r="F149" s="112"/>
      <c r="G149" s="78"/>
      <c r="H149" s="118"/>
      <c r="I149" s="78"/>
      <c r="J149" s="118"/>
      <c r="K149" s="78"/>
      <c r="L149" s="118"/>
      <c r="M149" s="51"/>
      <c r="N149" s="51"/>
      <c r="O149" s="51"/>
      <c r="P149" s="51"/>
      <c r="Q149" s="51"/>
      <c r="R149" s="51"/>
      <c r="S149" s="51"/>
    </row>
    <row r="150" spans="1:19" s="48" customFormat="1" x14ac:dyDescent="0.25">
      <c r="A150" s="50" t="str">
        <f>'фонд начисленной заработной пла'!A150</f>
        <v>МО "Саморядовский сельсовет"</v>
      </c>
      <c r="B150" s="66">
        <f>ROUND(('фонд начисленной заработной пла'!B150/'среднесписочная численность'!B150/12)*1000,1)</f>
        <v>31666.7</v>
      </c>
      <c r="C150" s="90">
        <f>ROUND(('фонд начисленной заработной пла'!C150/'среднесписочная численность'!C150/12)*1000,1)</f>
        <v>31979.200000000001</v>
      </c>
      <c r="D150" s="66">
        <f t="shared" si="15"/>
        <v>101</v>
      </c>
      <c r="E150" s="78">
        <f>ROUND(('фонд начисленной заработной пла'!E150/'среднесписочная численность'!E150/12)*1000,1)</f>
        <v>33104.199999999997</v>
      </c>
      <c r="F150" s="112">
        <f t="shared" si="16"/>
        <v>103.5</v>
      </c>
      <c r="G150" s="78">
        <f>ROUND(('фонд начисленной заработной пла'!G150/'среднесписочная численность'!G150/12)*1000,1)</f>
        <v>33333.300000000003</v>
      </c>
      <c r="H150" s="118">
        <f t="shared" si="17"/>
        <v>100.7</v>
      </c>
      <c r="I150" s="78">
        <f>ROUND(('фонд начисленной заработной пла'!I150/'среднесписочная численность'!I150/12)*1000,1)</f>
        <v>35833.300000000003</v>
      </c>
      <c r="J150" s="118">
        <f t="shared" si="18"/>
        <v>107.5</v>
      </c>
      <c r="K150" s="78">
        <f>ROUND(('фонд начисленной заработной пла'!K150/'среднесписочная численность'!K150/12)*1000,1)</f>
        <v>35833.300000000003</v>
      </c>
      <c r="L150" s="118">
        <f t="shared" si="19"/>
        <v>100</v>
      </c>
      <c r="M150" s="51"/>
      <c r="N150" s="51"/>
      <c r="O150" s="51"/>
      <c r="P150" s="51"/>
      <c r="Q150" s="51"/>
      <c r="R150" s="51"/>
      <c r="S150" s="51"/>
    </row>
    <row r="151" spans="1:19" s="48" customFormat="1" x14ac:dyDescent="0.25">
      <c r="A151" s="50"/>
      <c r="B151" s="66"/>
      <c r="C151" s="90"/>
      <c r="D151" s="66"/>
      <c r="E151" s="78"/>
      <c r="F151" s="112"/>
      <c r="G151" s="78"/>
      <c r="H151" s="118"/>
      <c r="I151" s="78"/>
      <c r="J151" s="118"/>
      <c r="K151" s="78"/>
      <c r="L151" s="118"/>
      <c r="M151" s="51"/>
      <c r="N151" s="51"/>
      <c r="O151" s="51"/>
      <c r="P151" s="51"/>
      <c r="Q151" s="51"/>
      <c r="R151" s="51"/>
      <c r="S151" s="51"/>
    </row>
    <row r="152" spans="1:19" s="48" customFormat="1" x14ac:dyDescent="0.25">
      <c r="A152" s="50"/>
      <c r="B152" s="66"/>
      <c r="C152" s="90"/>
      <c r="D152" s="66"/>
      <c r="E152" s="78"/>
      <c r="F152" s="112"/>
      <c r="G152" s="78"/>
      <c r="H152" s="118"/>
      <c r="I152" s="78"/>
      <c r="J152" s="118"/>
      <c r="K152" s="78"/>
      <c r="L152" s="118"/>
      <c r="M152" s="51"/>
      <c r="N152" s="51"/>
      <c r="O152" s="51"/>
      <c r="P152" s="51"/>
      <c r="Q152" s="51"/>
      <c r="R152" s="51"/>
      <c r="S152" s="51"/>
    </row>
    <row r="153" spans="1:19" s="48" customFormat="1" x14ac:dyDescent="0.25">
      <c r="A153" s="50"/>
      <c r="B153" s="66"/>
      <c r="C153" s="90"/>
      <c r="D153" s="66"/>
      <c r="E153" s="78"/>
      <c r="F153" s="112"/>
      <c r="G153" s="78"/>
      <c r="H153" s="118"/>
      <c r="I153" s="78"/>
      <c r="J153" s="118"/>
      <c r="K153" s="78"/>
      <c r="L153" s="118"/>
      <c r="M153" s="51"/>
      <c r="N153" s="51"/>
      <c r="O153" s="51"/>
      <c r="P153" s="51"/>
      <c r="Q153" s="51"/>
      <c r="R153" s="51"/>
      <c r="S153" s="51"/>
    </row>
    <row r="154" spans="1:19" s="48" customFormat="1" x14ac:dyDescent="0.25">
      <c r="A154" s="50"/>
      <c r="B154" s="66"/>
      <c r="C154" s="90"/>
      <c r="D154" s="66"/>
      <c r="E154" s="78"/>
      <c r="F154" s="112"/>
      <c r="G154" s="78"/>
      <c r="H154" s="118"/>
      <c r="I154" s="78"/>
      <c r="J154" s="118"/>
      <c r="K154" s="78"/>
      <c r="L154" s="118"/>
      <c r="M154" s="51"/>
      <c r="N154" s="51"/>
      <c r="O154" s="51"/>
      <c r="P154" s="51"/>
      <c r="Q154" s="51"/>
      <c r="R154" s="51"/>
      <c r="S154" s="51"/>
    </row>
    <row r="155" spans="1:19" s="48" customFormat="1" x14ac:dyDescent="0.25">
      <c r="A155" s="41"/>
      <c r="B155" s="66"/>
      <c r="C155" s="90"/>
      <c r="D155" s="66"/>
      <c r="E155" s="78"/>
      <c r="F155" s="112"/>
      <c r="G155" s="78"/>
      <c r="H155" s="118"/>
      <c r="I155" s="78"/>
      <c r="J155" s="118"/>
      <c r="K155" s="78"/>
      <c r="L155" s="118"/>
      <c r="M155" s="51"/>
      <c r="N155" s="51"/>
      <c r="O155" s="51"/>
      <c r="P155" s="51"/>
      <c r="Q155" s="51"/>
      <c r="R155" s="51"/>
      <c r="S155" s="51"/>
    </row>
    <row r="156" spans="1:19" s="48" customFormat="1" x14ac:dyDescent="0.25">
      <c r="A156" s="50"/>
      <c r="B156" s="66"/>
      <c r="C156" s="90"/>
      <c r="D156" s="66"/>
      <c r="E156" s="78"/>
      <c r="F156" s="112"/>
      <c r="G156" s="78"/>
      <c r="H156" s="118"/>
      <c r="I156" s="78"/>
      <c r="J156" s="118"/>
      <c r="K156" s="78"/>
      <c r="L156" s="118"/>
      <c r="M156" s="51"/>
      <c r="N156" s="51"/>
      <c r="O156" s="51"/>
      <c r="P156" s="51"/>
      <c r="Q156" s="51"/>
      <c r="R156" s="51"/>
      <c r="S156" s="51"/>
    </row>
    <row r="157" spans="1:19" s="48" customFormat="1" x14ac:dyDescent="0.25">
      <c r="A157" s="50"/>
      <c r="B157" s="66"/>
      <c r="C157" s="90"/>
      <c r="D157" s="66"/>
      <c r="E157" s="78"/>
      <c r="F157" s="112"/>
      <c r="G157" s="78"/>
      <c r="H157" s="118"/>
      <c r="I157" s="78"/>
      <c r="J157" s="118"/>
      <c r="K157" s="78"/>
      <c r="L157" s="118"/>
      <c r="M157" s="51"/>
      <c r="N157" s="51"/>
      <c r="O157" s="51"/>
      <c r="P157" s="51"/>
      <c r="Q157" s="51"/>
      <c r="R157" s="51"/>
      <c r="S157" s="51"/>
    </row>
    <row r="158" spans="1:19" s="48" customFormat="1" ht="21.75" customHeight="1" x14ac:dyDescent="0.25">
      <c r="A158" s="50"/>
      <c r="B158" s="66"/>
      <c r="C158" s="90"/>
      <c r="D158" s="66"/>
      <c r="E158" s="78"/>
      <c r="F158" s="112"/>
      <c r="G158" s="78"/>
      <c r="H158" s="118"/>
      <c r="I158" s="78"/>
      <c r="J158" s="118"/>
      <c r="K158" s="78"/>
      <c r="L158" s="118"/>
      <c r="M158" s="51"/>
      <c r="N158" s="51"/>
      <c r="O158" s="51"/>
      <c r="P158" s="51"/>
      <c r="Q158" s="51"/>
      <c r="R158" s="51"/>
      <c r="S158" s="51"/>
    </row>
    <row r="159" spans="1:19" s="48" customFormat="1" ht="24.75" customHeight="1" x14ac:dyDescent="0.25">
      <c r="A159" s="50"/>
      <c r="B159" s="66"/>
      <c r="C159" s="90"/>
      <c r="D159" s="66"/>
      <c r="E159" s="78"/>
      <c r="F159" s="112"/>
      <c r="G159" s="78"/>
      <c r="H159" s="118"/>
      <c r="I159" s="78"/>
      <c r="J159" s="118"/>
      <c r="K159" s="78"/>
      <c r="L159" s="118"/>
      <c r="M159" s="51"/>
      <c r="N159" s="51"/>
      <c r="O159" s="51"/>
      <c r="P159" s="51"/>
      <c r="Q159" s="51"/>
      <c r="R159" s="51"/>
      <c r="S159" s="51"/>
    </row>
    <row r="160" spans="1:19" s="14" customFormat="1" x14ac:dyDescent="0.25">
      <c r="A160" s="44" t="s">
        <v>48</v>
      </c>
      <c r="B160" s="60">
        <f>ROUND(('фонд начисленной заработной пла'!B160/'среднесписочная численность'!B160/12)*1000,1)</f>
        <v>22594.3</v>
      </c>
      <c r="C160" s="80">
        <f>ROUND(('фонд начисленной заработной пла'!C160/'среднесписочная численность'!C160/12)*1000,1)</f>
        <v>25069.599999999999</v>
      </c>
      <c r="D160" s="60">
        <f t="shared" ref="D154:D185" si="20">ROUND(C160/B160*100,1)</f>
        <v>111</v>
      </c>
      <c r="E160" s="80">
        <f>ROUND(('фонд начисленной заработной пла'!E160/'среднесписочная численность'!E160/12)*1000,1)</f>
        <v>26632.5</v>
      </c>
      <c r="F160" s="110">
        <f t="shared" si="16"/>
        <v>106.2</v>
      </c>
      <c r="G160" s="80">
        <f>ROUND(('фонд начисленной заработной пла'!G160/'среднесписочная численность'!G160/12)*1000,1)</f>
        <v>28137.7</v>
      </c>
      <c r="H160" s="117">
        <f t="shared" si="17"/>
        <v>105.7</v>
      </c>
      <c r="I160" s="80">
        <f>ROUND(('фонд начисленной заработной пла'!I160/'среднесписочная численность'!I160/12)*1000,1)</f>
        <v>29486.5</v>
      </c>
      <c r="J160" s="117">
        <f t="shared" si="18"/>
        <v>104.8</v>
      </c>
      <c r="K160" s="80">
        <f>ROUND(('фонд начисленной заработной пла'!K160/'среднесписочная численность'!K160/12)*1000,1)</f>
        <v>30417.7</v>
      </c>
      <c r="L160" s="117">
        <f t="shared" si="19"/>
        <v>103.2</v>
      </c>
      <c r="M160" s="15"/>
      <c r="N160" s="15"/>
      <c r="O160" s="15"/>
      <c r="P160" s="15"/>
      <c r="Q160" s="15"/>
      <c r="R160" s="15"/>
      <c r="S160" s="15"/>
    </row>
    <row r="161" spans="1:19" s="14" customFormat="1" x14ac:dyDescent="0.25">
      <c r="A161" s="45" t="s">
        <v>5</v>
      </c>
      <c r="B161" s="60" t="e">
        <f>ROUND(('фонд начисленной заработной пла'!B161/'среднесписочная численность'!B161/12)*1000,1)</f>
        <v>#DIV/0!</v>
      </c>
      <c r="C161" s="80" t="e">
        <f>ROUND(('фонд начисленной заработной пла'!C161/'среднесписочная численность'!C161/12)*1000,1)</f>
        <v>#DIV/0!</v>
      </c>
      <c r="D161" s="60" t="e">
        <f t="shared" si="20"/>
        <v>#DIV/0!</v>
      </c>
      <c r="E161" s="80" t="e">
        <f>ROUND(('фонд начисленной заработной пла'!E161/'среднесписочная численность'!E161/12)*1000,1)</f>
        <v>#DIV/0!</v>
      </c>
      <c r="F161" s="110" t="e">
        <f t="shared" si="16"/>
        <v>#DIV/0!</v>
      </c>
      <c r="G161" s="80" t="e">
        <f>ROUND(('фонд начисленной заработной пла'!G161/'среднесписочная численность'!G161/12)*1000,1)</f>
        <v>#DIV/0!</v>
      </c>
      <c r="H161" s="117" t="e">
        <f t="shared" si="17"/>
        <v>#DIV/0!</v>
      </c>
      <c r="I161" s="80" t="e">
        <f>ROUND(('фонд начисленной заработной пла'!I161/'среднесписочная численность'!I161/12)*1000,1)</f>
        <v>#DIV/0!</v>
      </c>
      <c r="J161" s="117" t="e">
        <f t="shared" si="18"/>
        <v>#DIV/0!</v>
      </c>
      <c r="K161" s="80" t="e">
        <f>ROUND(('фонд начисленной заработной пла'!K161/'среднесписочная численность'!K161/12)*1000,1)</f>
        <v>#DIV/0!</v>
      </c>
      <c r="L161" s="117" t="e">
        <f t="shared" si="19"/>
        <v>#DIV/0!</v>
      </c>
      <c r="M161" s="15"/>
      <c r="N161" s="15"/>
      <c r="O161" s="15"/>
      <c r="P161" s="15"/>
      <c r="Q161" s="15"/>
      <c r="R161" s="15"/>
      <c r="S161" s="15"/>
    </row>
    <row r="162" spans="1:19" s="14" customFormat="1" ht="12.75" customHeight="1" x14ac:dyDescent="0.25">
      <c r="A162" s="45" t="s">
        <v>49</v>
      </c>
      <c r="B162" s="60">
        <f>ROUND(('фонд начисленной заработной пла'!B162/'среднесписочная численность'!B162/12)*1000,1)</f>
        <v>24238.799999999999</v>
      </c>
      <c r="C162" s="80">
        <f>ROUND(('фонд начисленной заработной пла'!C162/'среднесписочная численность'!C162/12)*1000,1)</f>
        <v>27180.3</v>
      </c>
      <c r="D162" s="60">
        <f t="shared" si="20"/>
        <v>112.1</v>
      </c>
      <c r="E162" s="80">
        <f>ROUND(('фонд начисленной заработной пла'!E162/'среднесписочная численность'!E162/12)*1000,1)</f>
        <v>29028.5</v>
      </c>
      <c r="F162" s="110">
        <f t="shared" si="16"/>
        <v>106.8</v>
      </c>
      <c r="G162" s="80">
        <f>ROUND(('фонд начисленной заработной пла'!G162/'среднесписочная численность'!G162/12)*1000,1)</f>
        <v>30867.5</v>
      </c>
      <c r="H162" s="117">
        <f t="shared" si="17"/>
        <v>106.3</v>
      </c>
      <c r="I162" s="80">
        <f>ROUND(('фонд начисленной заработной пла'!I162/'среднесписочная численность'!I162/12)*1000,1)</f>
        <v>32480.1</v>
      </c>
      <c r="J162" s="117">
        <f t="shared" si="18"/>
        <v>105.2</v>
      </c>
      <c r="K162" s="80">
        <f>ROUND(('фонд начисленной заработной пла'!K162/'среднесписочная численность'!K162/12)*1000,1)</f>
        <v>33617.199999999997</v>
      </c>
      <c r="L162" s="117">
        <f t="shared" si="19"/>
        <v>103.5</v>
      </c>
      <c r="M162" s="15"/>
      <c r="N162" s="15"/>
      <c r="O162" s="15"/>
      <c r="P162" s="15"/>
      <c r="Q162" s="15"/>
      <c r="R162" s="15"/>
      <c r="S162" s="15"/>
    </row>
    <row r="163" spans="1:19" s="48" customFormat="1" ht="24" customHeight="1" x14ac:dyDescent="0.25">
      <c r="A163" s="41"/>
      <c r="B163" s="66"/>
      <c r="C163" s="80"/>
      <c r="D163" s="66"/>
      <c r="E163" s="78"/>
      <c r="F163" s="110"/>
      <c r="G163" s="79"/>
      <c r="H163" s="118"/>
      <c r="I163" s="79"/>
      <c r="J163" s="118"/>
      <c r="K163" s="79"/>
      <c r="L163" s="118"/>
      <c r="M163" s="51"/>
      <c r="N163" s="51"/>
      <c r="O163" s="51"/>
      <c r="P163" s="51"/>
      <c r="Q163" s="51"/>
      <c r="R163" s="51"/>
      <c r="S163" s="51"/>
    </row>
    <row r="164" spans="1:19" s="48" customFormat="1" ht="14.25" customHeight="1" x14ac:dyDescent="0.25">
      <c r="A164" s="41"/>
      <c r="B164" s="66"/>
      <c r="C164" s="80"/>
      <c r="D164" s="66"/>
      <c r="E164" s="78"/>
      <c r="F164" s="110"/>
      <c r="G164" s="78"/>
      <c r="H164" s="118"/>
      <c r="I164" s="78"/>
      <c r="J164" s="118"/>
      <c r="K164" s="78"/>
      <c r="L164" s="118"/>
      <c r="M164" s="51"/>
      <c r="N164" s="51"/>
      <c r="O164" s="51"/>
      <c r="P164" s="51"/>
      <c r="Q164" s="51"/>
      <c r="R164" s="51"/>
      <c r="S164" s="51"/>
    </row>
    <row r="165" spans="1:19" s="48" customFormat="1" x14ac:dyDescent="0.25">
      <c r="A165" s="41"/>
      <c r="B165" s="66"/>
      <c r="C165" s="80"/>
      <c r="D165" s="66"/>
      <c r="E165" s="78"/>
      <c r="F165" s="112"/>
      <c r="G165" s="78"/>
      <c r="H165" s="118"/>
      <c r="I165" s="78"/>
      <c r="J165" s="118"/>
      <c r="K165" s="78"/>
      <c r="L165" s="118"/>
      <c r="M165" s="51"/>
      <c r="N165" s="51"/>
      <c r="O165" s="51"/>
      <c r="P165" s="51"/>
      <c r="Q165" s="51"/>
      <c r="R165" s="51"/>
      <c r="S165" s="51"/>
    </row>
    <row r="166" spans="1:19" s="48" customFormat="1" ht="15.75" customHeight="1" x14ac:dyDescent="0.25">
      <c r="A166" s="41"/>
      <c r="B166" s="66"/>
      <c r="C166" s="80"/>
      <c r="D166" s="66"/>
      <c r="E166" s="78"/>
      <c r="F166" s="112"/>
      <c r="G166" s="78"/>
      <c r="H166" s="118"/>
      <c r="I166" s="78"/>
      <c r="J166" s="118"/>
      <c r="K166" s="78"/>
      <c r="L166" s="118"/>
      <c r="M166" s="51"/>
      <c r="N166" s="51"/>
      <c r="O166" s="51"/>
      <c r="P166" s="51"/>
      <c r="Q166" s="51"/>
      <c r="R166" s="51"/>
      <c r="S166" s="51"/>
    </row>
    <row r="167" spans="1:19" s="48" customFormat="1" ht="15.75" customHeight="1" x14ac:dyDescent="0.25">
      <c r="A167" s="41"/>
      <c r="B167" s="66"/>
      <c r="C167" s="80"/>
      <c r="D167" s="66"/>
      <c r="E167" s="78"/>
      <c r="F167" s="112"/>
      <c r="G167" s="78"/>
      <c r="H167" s="118"/>
      <c r="I167" s="78"/>
      <c r="J167" s="118"/>
      <c r="K167" s="78"/>
      <c r="L167" s="118"/>
      <c r="M167" s="51"/>
      <c r="N167" s="51"/>
      <c r="O167" s="51"/>
      <c r="P167" s="51"/>
      <c r="Q167" s="51"/>
      <c r="R167" s="51"/>
      <c r="S167" s="51"/>
    </row>
    <row r="168" spans="1:19" s="48" customFormat="1" ht="15.75" customHeight="1" x14ac:dyDescent="0.25">
      <c r="A168" s="41"/>
      <c r="B168" s="66"/>
      <c r="C168" s="80"/>
      <c r="D168" s="66"/>
      <c r="E168" s="78"/>
      <c r="F168" s="112"/>
      <c r="G168" s="78"/>
      <c r="H168" s="118"/>
      <c r="I168" s="78"/>
      <c r="J168" s="118"/>
      <c r="K168" s="78"/>
      <c r="L168" s="118"/>
      <c r="M168" s="51"/>
      <c r="N168" s="51"/>
      <c r="O168" s="51"/>
      <c r="P168" s="51"/>
      <c r="Q168" s="51"/>
      <c r="R168" s="51"/>
      <c r="S168" s="51"/>
    </row>
    <row r="169" spans="1:19" s="48" customFormat="1" ht="15.75" customHeight="1" x14ac:dyDescent="0.25">
      <c r="A169" s="41"/>
      <c r="B169" s="66"/>
      <c r="C169" s="80"/>
      <c r="D169" s="66"/>
      <c r="E169" s="78"/>
      <c r="F169" s="112"/>
      <c r="G169" s="78"/>
      <c r="H169" s="118"/>
      <c r="I169" s="78"/>
      <c r="J169" s="118"/>
      <c r="K169" s="78"/>
      <c r="L169" s="118"/>
      <c r="M169" s="51"/>
      <c r="N169" s="51"/>
      <c r="O169" s="51"/>
      <c r="P169" s="51"/>
      <c r="Q169" s="51"/>
      <c r="R169" s="51"/>
      <c r="S169" s="51"/>
    </row>
    <row r="170" spans="1:19" s="48" customFormat="1" ht="15.75" customHeight="1" x14ac:dyDescent="0.25">
      <c r="A170" s="41"/>
      <c r="B170" s="66"/>
      <c r="C170" s="80"/>
      <c r="D170" s="66"/>
      <c r="E170" s="78"/>
      <c r="F170" s="112"/>
      <c r="G170" s="78"/>
      <c r="H170" s="118"/>
      <c r="I170" s="78"/>
      <c r="J170" s="118"/>
      <c r="K170" s="78"/>
      <c r="L170" s="118"/>
      <c r="M170" s="51"/>
      <c r="N170" s="51"/>
      <c r="O170" s="51"/>
      <c r="P170" s="51"/>
      <c r="Q170" s="51"/>
      <c r="R170" s="51"/>
      <c r="S170" s="51"/>
    </row>
    <row r="171" spans="1:19" s="48" customFormat="1" ht="15.75" customHeight="1" x14ac:dyDescent="0.25">
      <c r="A171" s="41"/>
      <c r="B171" s="66"/>
      <c r="C171" s="80"/>
      <c r="D171" s="66"/>
      <c r="E171" s="78"/>
      <c r="F171" s="112"/>
      <c r="G171" s="78"/>
      <c r="H171" s="118"/>
      <c r="I171" s="78"/>
      <c r="J171" s="118"/>
      <c r="K171" s="78"/>
      <c r="L171" s="118"/>
      <c r="M171" s="51"/>
      <c r="N171" s="51"/>
      <c r="O171" s="51"/>
      <c r="P171" s="51"/>
      <c r="Q171" s="51"/>
      <c r="R171" s="51"/>
      <c r="S171" s="51"/>
    </row>
    <row r="172" spans="1:19" s="48" customFormat="1" ht="15.75" customHeight="1" x14ac:dyDescent="0.25">
      <c r="A172" s="41"/>
      <c r="B172" s="66"/>
      <c r="C172" s="80"/>
      <c r="D172" s="66"/>
      <c r="E172" s="78"/>
      <c r="F172" s="112"/>
      <c r="G172" s="78"/>
      <c r="H172" s="118"/>
      <c r="I172" s="78"/>
      <c r="J172" s="118"/>
      <c r="K172" s="78"/>
      <c r="L172" s="118"/>
      <c r="M172" s="51"/>
      <c r="N172" s="51"/>
      <c r="O172" s="51"/>
      <c r="P172" s="51"/>
      <c r="Q172" s="51"/>
      <c r="R172" s="51"/>
      <c r="S172" s="51"/>
    </row>
    <row r="173" spans="1:19" s="48" customFormat="1" ht="15.75" customHeight="1" x14ac:dyDescent="0.25">
      <c r="A173" s="41"/>
      <c r="B173" s="66"/>
      <c r="C173" s="80"/>
      <c r="D173" s="66"/>
      <c r="E173" s="78"/>
      <c r="F173" s="112"/>
      <c r="G173" s="78"/>
      <c r="H173" s="118"/>
      <c r="I173" s="78"/>
      <c r="J173" s="118"/>
      <c r="K173" s="78"/>
      <c r="L173" s="118"/>
      <c r="M173" s="51"/>
      <c r="N173" s="51"/>
      <c r="O173" s="51"/>
      <c r="P173" s="51"/>
      <c r="Q173" s="51"/>
      <c r="R173" s="51"/>
      <c r="S173" s="51"/>
    </row>
    <row r="174" spans="1:19" s="48" customFormat="1" ht="15.75" customHeight="1" x14ac:dyDescent="0.25">
      <c r="A174" s="41"/>
      <c r="B174" s="66"/>
      <c r="C174" s="80"/>
      <c r="D174" s="66"/>
      <c r="E174" s="78"/>
      <c r="F174" s="112"/>
      <c r="G174" s="78"/>
      <c r="H174" s="118"/>
      <c r="I174" s="78"/>
      <c r="J174" s="118"/>
      <c r="K174" s="78"/>
      <c r="L174" s="118"/>
      <c r="M174" s="51"/>
      <c r="N174" s="51"/>
      <c r="O174" s="51"/>
      <c r="P174" s="51"/>
      <c r="Q174" s="51"/>
      <c r="R174" s="51"/>
      <c r="S174" s="51"/>
    </row>
    <row r="175" spans="1:19" s="48" customFormat="1" ht="15.75" customHeight="1" x14ac:dyDescent="0.25">
      <c r="A175" s="41" t="str">
        <f>'фонд начисленной заработной пла'!A175</f>
        <v>МКОУ " Саморядовская СОШ"</v>
      </c>
      <c r="B175" s="66">
        <f>ROUND(('фонд начисленной заработной пла'!B175/'среднесписочная численность'!B175/12)*1000,1)</f>
        <v>23870.5</v>
      </c>
      <c r="C175" s="80">
        <f>ROUND(('фонд начисленной заработной пла'!C175/'среднесписочная численность'!C175/12)*1000,1)</f>
        <v>25816.799999999999</v>
      </c>
      <c r="D175" s="66">
        <f t="shared" si="20"/>
        <v>108.2</v>
      </c>
      <c r="E175" s="78">
        <f>ROUND(('фонд начисленной заработной пла'!E175/'среднесписочная численность'!E175/12)*1000,1)</f>
        <v>27572.3</v>
      </c>
      <c r="F175" s="112">
        <f t="shared" si="16"/>
        <v>106.8</v>
      </c>
      <c r="G175" s="78">
        <f>ROUND(('фонд начисленной заработной пла'!G175/'среднесписочная численность'!G175/12)*1000,1)</f>
        <v>30061.599999999999</v>
      </c>
      <c r="H175" s="118">
        <f t="shared" si="17"/>
        <v>109</v>
      </c>
      <c r="I175" s="78">
        <f>ROUND(('фонд начисленной заработной пла'!I175/'среднесписочная численность'!I175/12)*1000,1)</f>
        <v>31377.8</v>
      </c>
      <c r="J175" s="118">
        <f t="shared" si="18"/>
        <v>104.4</v>
      </c>
      <c r="K175" s="78">
        <f>ROUND(('фонд начисленной заработной пла'!K175/'среднесписочная численность'!K175/12)*1000,1)</f>
        <v>31377.8</v>
      </c>
      <c r="L175" s="118">
        <f t="shared" si="19"/>
        <v>100</v>
      </c>
      <c r="M175" s="51"/>
      <c r="N175" s="51"/>
      <c r="O175" s="51"/>
      <c r="P175" s="51"/>
      <c r="Q175" s="51"/>
      <c r="R175" s="51"/>
      <c r="S175" s="51"/>
    </row>
    <row r="176" spans="1:19" s="48" customFormat="1" ht="15.75" customHeight="1" x14ac:dyDescent="0.25">
      <c r="A176" s="41"/>
      <c r="B176" s="66"/>
      <c r="C176" s="80"/>
      <c r="D176" s="66"/>
      <c r="E176" s="78"/>
      <c r="F176" s="112"/>
      <c r="G176" s="78"/>
      <c r="H176" s="118"/>
      <c r="I176" s="78"/>
      <c r="J176" s="118"/>
      <c r="K176" s="78"/>
      <c r="L176" s="118"/>
      <c r="M176" s="51"/>
      <c r="N176" s="51"/>
      <c r="O176" s="51"/>
      <c r="P176" s="51"/>
      <c r="Q176" s="51"/>
      <c r="R176" s="51"/>
      <c r="S176" s="51"/>
    </row>
    <row r="177" spans="1:19" s="48" customFormat="1" ht="15.75" customHeight="1" x14ac:dyDescent="0.25">
      <c r="A177" s="41" t="str">
        <f>'фонд начисленной заработной пла'!A177</f>
        <v>МКОУ "Бирюковская ООШ"</v>
      </c>
      <c r="B177" s="66">
        <f>ROUND(('фонд начисленной заработной пла'!B177/'среднесписочная численность'!B177/12)*1000,1)</f>
        <v>25806.7</v>
      </c>
      <c r="C177" s="80">
        <f>ROUND(('фонд начисленной заработной пла'!C177/'среднесписочная численность'!C177/12)*1000,1)</f>
        <v>29417.1</v>
      </c>
      <c r="D177" s="66">
        <f t="shared" si="20"/>
        <v>114</v>
      </c>
      <c r="E177" s="78">
        <f>ROUND(('фонд начисленной заработной пла'!E177/'среднесписочная численность'!E177/12)*1000,1)</f>
        <v>31417.4</v>
      </c>
      <c r="F177" s="112">
        <f t="shared" si="16"/>
        <v>106.8</v>
      </c>
      <c r="G177" s="78">
        <f>ROUND(('фонд начисленной заработной пла'!G177/'среднесписочная численность'!G177/12)*1000,1)</f>
        <v>31896.6</v>
      </c>
      <c r="H177" s="118">
        <f t="shared" si="17"/>
        <v>101.5</v>
      </c>
      <c r="I177" s="78">
        <f>ROUND(('фонд начисленной заработной пла'!I177/'среднесписочная численность'!I177/12)*1000,1)</f>
        <v>33638.400000000001</v>
      </c>
      <c r="J177" s="118">
        <f t="shared" si="18"/>
        <v>105.5</v>
      </c>
      <c r="K177" s="78">
        <f>ROUND(('фонд начисленной заработной пла'!K177/'среднесписочная численность'!K177/12)*1000,1)</f>
        <v>35824.9</v>
      </c>
      <c r="L177" s="118">
        <f t="shared" si="19"/>
        <v>106.5</v>
      </c>
      <c r="M177" s="51"/>
      <c r="N177" s="51"/>
      <c r="O177" s="51"/>
      <c r="P177" s="51"/>
      <c r="Q177" s="51"/>
      <c r="R177" s="51"/>
      <c r="S177" s="51"/>
    </row>
    <row r="178" spans="1:19" s="48" customFormat="1" ht="15.75" customHeight="1" x14ac:dyDescent="0.25">
      <c r="A178" s="41" t="str">
        <f>'фонд начисленной заработной пла'!A178</f>
        <v>МКОУ " Будищанская ООШ"</v>
      </c>
      <c r="B178" s="66">
        <f>ROUND(('фонд начисленной заработной пла'!B178/'среднесписочная численность'!B178/12)*1000,1)</f>
        <v>23190.7</v>
      </c>
      <c r="C178" s="80">
        <f>ROUND(('фонд начисленной заработной пла'!C178/'среднесписочная численность'!C178/12)*1000,1)</f>
        <v>27324.1</v>
      </c>
      <c r="D178" s="66">
        <f t="shared" si="20"/>
        <v>117.8</v>
      </c>
      <c r="E178" s="78">
        <f>ROUND(('фонд начисленной заработной пла'!E178/'среднесписочная численность'!E178/12)*1000,1)</f>
        <v>29182.1</v>
      </c>
      <c r="F178" s="112">
        <f t="shared" si="16"/>
        <v>106.8</v>
      </c>
      <c r="G178" s="78">
        <f>ROUND(('фонд начисленной заработной пла'!G178/'среднесписочная численность'!G178/12)*1000,1)</f>
        <v>31283.200000000001</v>
      </c>
      <c r="H178" s="118">
        <f t="shared" si="17"/>
        <v>107.2</v>
      </c>
      <c r="I178" s="78">
        <f>ROUND(('фонд начисленной заработной пла'!I178/'среднесписочная численность'!I178/12)*1000,1)</f>
        <v>33316.6</v>
      </c>
      <c r="J178" s="118">
        <f t="shared" si="18"/>
        <v>106.5</v>
      </c>
      <c r="K178" s="78">
        <f>ROUND(('фонд начисленной заработной пла'!K178/'среднесписочная численность'!K178/12)*1000,1)</f>
        <v>35482.199999999997</v>
      </c>
      <c r="L178" s="118">
        <f t="shared" si="19"/>
        <v>106.5</v>
      </c>
      <c r="M178" s="51"/>
      <c r="N178" s="51"/>
      <c r="O178" s="51"/>
      <c r="P178" s="51"/>
      <c r="Q178" s="51"/>
      <c r="R178" s="51"/>
      <c r="S178" s="51"/>
    </row>
    <row r="179" spans="1:19" s="48" customFormat="1" ht="15.75" customHeight="1" x14ac:dyDescent="0.25">
      <c r="A179" s="41"/>
      <c r="B179" s="66"/>
      <c r="C179" s="80"/>
      <c r="D179" s="66"/>
      <c r="E179" s="78"/>
      <c r="F179" s="112"/>
      <c r="G179" s="78"/>
      <c r="H179" s="118"/>
      <c r="I179" s="78"/>
      <c r="J179" s="118"/>
      <c r="K179" s="78"/>
      <c r="L179" s="118"/>
      <c r="M179" s="51"/>
      <c r="N179" s="51"/>
      <c r="O179" s="51"/>
      <c r="P179" s="51"/>
      <c r="Q179" s="51"/>
      <c r="R179" s="51"/>
      <c r="S179" s="51"/>
    </row>
    <row r="180" spans="1:19" s="48" customFormat="1" ht="15.75" customHeight="1" x14ac:dyDescent="0.25">
      <c r="A180" s="41"/>
      <c r="B180" s="66"/>
      <c r="C180" s="80"/>
      <c r="D180" s="66"/>
      <c r="E180" s="78"/>
      <c r="F180" s="112"/>
      <c r="G180" s="78"/>
      <c r="H180" s="118"/>
      <c r="I180" s="78"/>
      <c r="J180" s="118"/>
      <c r="K180" s="78"/>
      <c r="L180" s="118"/>
      <c r="M180" s="51"/>
      <c r="N180" s="51"/>
      <c r="O180" s="51"/>
      <c r="P180" s="51"/>
      <c r="Q180" s="51"/>
      <c r="R180" s="51"/>
      <c r="S180" s="51"/>
    </row>
    <row r="181" spans="1:19" s="48" customFormat="1" ht="15.75" customHeight="1" x14ac:dyDescent="0.25">
      <c r="A181" s="41"/>
      <c r="B181" s="66"/>
      <c r="C181" s="80"/>
      <c r="D181" s="66"/>
      <c r="E181" s="78"/>
      <c r="F181" s="112"/>
      <c r="G181" s="78"/>
      <c r="H181" s="118"/>
      <c r="I181" s="78"/>
      <c r="J181" s="118"/>
      <c r="K181" s="78"/>
      <c r="L181" s="118"/>
      <c r="M181" s="51"/>
      <c r="N181" s="51"/>
      <c r="O181" s="51"/>
      <c r="P181" s="51"/>
      <c r="Q181" s="51"/>
      <c r="R181" s="51"/>
      <c r="S181" s="51"/>
    </row>
    <row r="182" spans="1:19" s="48" customFormat="1" ht="15.75" customHeight="1" x14ac:dyDescent="0.25">
      <c r="A182" s="41"/>
      <c r="B182" s="66"/>
      <c r="C182" s="80"/>
      <c r="D182" s="66"/>
      <c r="E182" s="78"/>
      <c r="F182" s="112"/>
      <c r="G182" s="78"/>
      <c r="H182" s="118"/>
      <c r="I182" s="78"/>
      <c r="J182" s="118"/>
      <c r="K182" s="78"/>
      <c r="L182" s="118"/>
      <c r="M182" s="51"/>
      <c r="N182" s="51"/>
      <c r="O182" s="51"/>
      <c r="P182" s="51"/>
      <c r="Q182" s="51"/>
      <c r="R182" s="51"/>
      <c r="S182" s="51"/>
    </row>
    <row r="183" spans="1:19" s="48" customFormat="1" ht="15.75" customHeight="1" x14ac:dyDescent="0.25">
      <c r="A183" s="41"/>
      <c r="B183" s="66"/>
      <c r="C183" s="80"/>
      <c r="D183" s="66"/>
      <c r="E183" s="78"/>
      <c r="F183" s="112"/>
      <c r="G183" s="78"/>
      <c r="H183" s="118"/>
      <c r="I183" s="78"/>
      <c r="J183" s="118"/>
      <c r="K183" s="78"/>
      <c r="L183" s="118"/>
      <c r="M183" s="51"/>
      <c r="N183" s="51"/>
      <c r="O183" s="51"/>
      <c r="P183" s="51"/>
      <c r="Q183" s="51"/>
      <c r="R183" s="51"/>
      <c r="S183" s="51"/>
    </row>
    <row r="184" spans="1:19" s="48" customFormat="1" ht="15.75" customHeight="1" x14ac:dyDescent="0.25">
      <c r="A184" s="41" t="e">
        <f>'фонд начисленной заработной пла'!#REF!</f>
        <v>#REF!</v>
      </c>
      <c r="B184" s="66" t="e">
        <f>ROUND(('фонд начисленной заработной пла'!#REF!/'среднесписочная численность'!#REF!/12)*1000,1)</f>
        <v>#REF!</v>
      </c>
      <c r="C184" s="80" t="e">
        <f>ROUND(('фонд начисленной заработной пла'!#REF!/'среднесписочная численность'!#REF!/12)*1000,1)</f>
        <v>#REF!</v>
      </c>
      <c r="D184" s="66" t="e">
        <f t="shared" si="20"/>
        <v>#REF!</v>
      </c>
      <c r="E184" s="78" t="e">
        <f>ROUND(('фонд начисленной заработной пла'!#REF!/'среднесписочная численность'!#REF!/12)*1000,1)</f>
        <v>#REF!</v>
      </c>
      <c r="F184" s="112" t="e">
        <f t="shared" si="16"/>
        <v>#REF!</v>
      </c>
      <c r="G184" s="90" t="e">
        <f>ROUND(('фонд начисленной заработной пла'!#REF!/'среднесписочная численность'!#REF!/12)*1000,1)</f>
        <v>#REF!</v>
      </c>
      <c r="H184" s="118" t="e">
        <f t="shared" si="17"/>
        <v>#REF!</v>
      </c>
      <c r="I184" s="90" t="e">
        <f>ROUND(('фонд начисленной заработной пла'!#REF!/'среднесписочная численность'!#REF!/12)*1000,1)</f>
        <v>#REF!</v>
      </c>
      <c r="J184" s="118" t="e">
        <f t="shared" si="18"/>
        <v>#REF!</v>
      </c>
      <c r="K184" s="90" t="e">
        <f>ROUND(('фонд начисленной заработной пла'!#REF!/'среднесписочная численность'!#REF!/12)*1000,1)</f>
        <v>#REF!</v>
      </c>
      <c r="L184" s="118" t="e">
        <f t="shared" si="19"/>
        <v>#REF!</v>
      </c>
      <c r="M184" s="51"/>
      <c r="N184" s="51"/>
      <c r="O184" s="51"/>
      <c r="P184" s="51"/>
      <c r="Q184" s="51"/>
      <c r="R184" s="51"/>
      <c r="S184" s="51"/>
    </row>
    <row r="185" spans="1:19" s="48" customFormat="1" ht="15.75" customHeight="1" x14ac:dyDescent="0.25">
      <c r="A185" s="41"/>
      <c r="B185" s="66"/>
      <c r="C185" s="80"/>
      <c r="D185" s="66"/>
      <c r="E185" s="78"/>
      <c r="F185" s="112"/>
      <c r="G185" s="78"/>
      <c r="H185" s="118"/>
      <c r="I185" s="78"/>
      <c r="J185" s="118"/>
      <c r="K185" s="78"/>
      <c r="L185" s="118"/>
      <c r="M185" s="51"/>
      <c r="N185" s="51"/>
      <c r="O185" s="51"/>
      <c r="P185" s="51"/>
      <c r="Q185" s="51"/>
      <c r="R185" s="51"/>
      <c r="S185" s="51"/>
    </row>
    <row r="186" spans="1:19" s="48" customFormat="1" x14ac:dyDescent="0.25">
      <c r="A186" s="41"/>
      <c r="B186" s="66"/>
      <c r="C186" s="80"/>
      <c r="D186" s="66"/>
      <c r="E186" s="78"/>
      <c r="F186" s="112"/>
      <c r="G186" s="78"/>
      <c r="H186" s="118"/>
      <c r="I186" s="78"/>
      <c r="J186" s="118"/>
      <c r="K186" s="78"/>
      <c r="L186" s="118"/>
      <c r="M186" s="51"/>
      <c r="N186" s="51"/>
      <c r="O186" s="51"/>
      <c r="P186" s="51"/>
      <c r="Q186" s="51"/>
      <c r="R186" s="51"/>
      <c r="S186" s="51"/>
    </row>
    <row r="187" spans="1:19" s="48" customFormat="1" ht="17.25" customHeight="1" x14ac:dyDescent="0.25">
      <c r="A187" s="52" t="str">
        <f>'фонд начисленной заработной пла'!A186</f>
        <v>(наименование предприятия, организации)</v>
      </c>
      <c r="B187" s="66" t="e">
        <f>ROUND(('фонд начисленной заработной пла'!B186/'среднесписочная численность'!B186/12)*1000,1)</f>
        <v>#DIV/0!</v>
      </c>
      <c r="C187" s="80" t="e">
        <f>ROUND(('фонд начисленной заработной пла'!C186/'среднесписочная численность'!C186/12)*1000,1)</f>
        <v>#DIV/0!</v>
      </c>
      <c r="D187" s="66" t="e">
        <f t="shared" ref="D186:D209" si="21">ROUND(C187/B187*100,1)</f>
        <v>#DIV/0!</v>
      </c>
      <c r="E187" s="90" t="e">
        <f>ROUND(('фонд начисленной заработной пла'!E186/'среднесписочная численность'!E186/12)*1000,1)</f>
        <v>#DIV/0!</v>
      </c>
      <c r="F187" s="112" t="e">
        <f t="shared" si="16"/>
        <v>#DIV/0!</v>
      </c>
      <c r="G187" s="90" t="e">
        <f>ROUND(('фонд начисленной заработной пла'!G186/'среднесписочная численность'!G186/12)*1000,1)</f>
        <v>#DIV/0!</v>
      </c>
      <c r="H187" s="118" t="e">
        <f t="shared" si="17"/>
        <v>#DIV/0!</v>
      </c>
      <c r="I187" s="90" t="e">
        <f>ROUND(('фонд начисленной заработной пла'!I186/'среднесписочная численность'!I186/12)*1000,1)</f>
        <v>#DIV/0!</v>
      </c>
      <c r="J187" s="118" t="e">
        <f t="shared" si="18"/>
        <v>#DIV/0!</v>
      </c>
      <c r="K187" s="90" t="e">
        <f>ROUND(('фонд начисленной заработной пла'!K186/'среднесписочная численность'!K186/12)*1000,1)</f>
        <v>#DIV/0!</v>
      </c>
      <c r="L187" s="118" t="e">
        <f t="shared" si="19"/>
        <v>#DIV/0!</v>
      </c>
      <c r="M187" s="51"/>
      <c r="N187" s="51"/>
      <c r="O187" s="51"/>
      <c r="P187" s="51"/>
      <c r="Q187" s="51"/>
      <c r="R187" s="51"/>
      <c r="S187" s="51"/>
    </row>
    <row r="188" spans="1:19" s="14" customFormat="1" x14ac:dyDescent="0.25">
      <c r="A188" s="138"/>
      <c r="B188" s="60"/>
      <c r="C188" s="80"/>
      <c r="D188" s="60"/>
      <c r="E188" s="80"/>
      <c r="F188" s="110"/>
      <c r="G188" s="80"/>
      <c r="H188" s="117"/>
      <c r="I188" s="80"/>
      <c r="J188" s="117"/>
      <c r="K188" s="80"/>
      <c r="L188" s="117"/>
      <c r="M188" s="15"/>
      <c r="N188" s="15"/>
      <c r="O188" s="15"/>
      <c r="P188" s="15"/>
      <c r="Q188" s="15"/>
      <c r="R188" s="15"/>
      <c r="S188" s="15"/>
    </row>
    <row r="189" spans="1:19" s="48" customFormat="1" x14ac:dyDescent="0.25">
      <c r="A189" s="42"/>
      <c r="B189" s="66"/>
      <c r="C189" s="80"/>
      <c r="D189" s="66"/>
      <c r="E189" s="78"/>
      <c r="F189" s="112"/>
      <c r="G189" s="78"/>
      <c r="H189" s="118"/>
      <c r="I189" s="78"/>
      <c r="J189" s="118"/>
      <c r="K189" s="78"/>
      <c r="L189" s="118"/>
      <c r="M189" s="51"/>
      <c r="N189" s="51"/>
      <c r="O189" s="51"/>
      <c r="P189" s="51"/>
      <c r="Q189" s="51"/>
      <c r="R189" s="51"/>
      <c r="S189" s="51"/>
    </row>
    <row r="190" spans="1:19" s="48" customFormat="1" ht="24.75" customHeight="1" x14ac:dyDescent="0.25">
      <c r="A190" s="42"/>
      <c r="B190" s="66"/>
      <c r="C190" s="80"/>
      <c r="D190" s="66"/>
      <c r="E190" s="78"/>
      <c r="F190" s="112"/>
      <c r="G190" s="78"/>
      <c r="H190" s="118"/>
      <c r="I190" s="78"/>
      <c r="J190" s="118"/>
      <c r="K190" s="78"/>
      <c r="L190" s="118"/>
      <c r="M190" s="51"/>
      <c r="N190" s="51"/>
      <c r="O190" s="51"/>
      <c r="P190" s="51"/>
      <c r="Q190" s="51"/>
      <c r="R190" s="51"/>
      <c r="S190" s="51"/>
    </row>
    <row r="191" spans="1:19" s="48" customFormat="1" ht="24" customHeight="1" x14ac:dyDescent="0.25">
      <c r="A191" s="42"/>
      <c r="B191" s="66"/>
      <c r="C191" s="80"/>
      <c r="D191" s="66"/>
      <c r="E191" s="78"/>
      <c r="F191" s="112"/>
      <c r="G191" s="78"/>
      <c r="H191" s="118"/>
      <c r="I191" s="78"/>
      <c r="J191" s="118"/>
      <c r="K191" s="78"/>
      <c r="L191" s="118"/>
      <c r="M191" s="51"/>
      <c r="N191" s="51"/>
      <c r="O191" s="51"/>
      <c r="P191" s="51"/>
      <c r="Q191" s="51"/>
      <c r="R191" s="51"/>
      <c r="S191" s="51"/>
    </row>
    <row r="192" spans="1:19" s="14" customFormat="1" ht="30" customHeight="1" x14ac:dyDescent="0.25">
      <c r="A192" s="138" t="s">
        <v>51</v>
      </c>
      <c r="B192" s="60">
        <f>ROUND(('фонд начисленной заработной пла'!B191/'среднесписочная численность'!B191/12)*1000,1)</f>
        <v>15178.9</v>
      </c>
      <c r="C192" s="80">
        <f>ROUND(('фонд начисленной заработной пла'!C191/'среднесписочная численность'!C191/12)*1000,1)</f>
        <v>15552.1</v>
      </c>
      <c r="D192" s="66">
        <f t="shared" si="21"/>
        <v>102.5</v>
      </c>
      <c r="E192" s="80">
        <f>ROUND(('фонд начисленной заработной пла'!E191/'среднесписочная численность'!E191/12)*1000,1)</f>
        <v>15828.2</v>
      </c>
      <c r="F192" s="110">
        <f t="shared" si="16"/>
        <v>101.8</v>
      </c>
      <c r="G192" s="80">
        <f>ROUND(('фонд начисленной заработной пла'!G191/'среднесписочная численность'!G191/12)*1000,1)</f>
        <v>15828.2</v>
      </c>
      <c r="H192" s="117">
        <f t="shared" si="17"/>
        <v>100</v>
      </c>
      <c r="I192" s="80">
        <f>ROUND(('фонд начисленной заработной пла'!I191/'среднесписочная численность'!I191/12)*1000,1)</f>
        <v>15950.9</v>
      </c>
      <c r="J192" s="117">
        <f t="shared" si="18"/>
        <v>100.8</v>
      </c>
      <c r="K192" s="80">
        <f>ROUND(('фонд начисленной заработной пла'!K191/'среднесписочная численность'!K191/12)*1000,1)</f>
        <v>15950.9</v>
      </c>
      <c r="L192" s="117">
        <f t="shared" si="19"/>
        <v>100</v>
      </c>
      <c r="M192" s="15"/>
      <c r="N192" s="15"/>
      <c r="O192" s="15"/>
      <c r="P192" s="15"/>
      <c r="Q192" s="15"/>
      <c r="R192" s="15"/>
      <c r="S192" s="15"/>
    </row>
    <row r="193" spans="1:19" s="48" customFormat="1" ht="15.75" customHeight="1" x14ac:dyDescent="0.25">
      <c r="A193" s="42"/>
      <c r="B193" s="66"/>
      <c r="C193" s="80"/>
      <c r="D193" s="66"/>
      <c r="E193" s="78"/>
      <c r="F193" s="112"/>
      <c r="G193" s="78"/>
      <c r="H193" s="118"/>
      <c r="I193" s="78"/>
      <c r="J193" s="118"/>
      <c r="K193" s="78"/>
      <c r="L193" s="118"/>
      <c r="M193" s="51"/>
      <c r="N193" s="51"/>
      <c r="O193" s="51"/>
      <c r="P193" s="51"/>
      <c r="Q193" s="51"/>
      <c r="R193" s="51"/>
      <c r="S193" s="51"/>
    </row>
    <row r="194" spans="1:19" s="48" customFormat="1" ht="15.75" customHeight="1" x14ac:dyDescent="0.25">
      <c r="A194" s="42"/>
      <c r="B194" s="66"/>
      <c r="C194" s="80"/>
      <c r="D194" s="66"/>
      <c r="E194" s="78"/>
      <c r="F194" s="112"/>
      <c r="G194" s="78"/>
      <c r="H194" s="118"/>
      <c r="I194" s="78"/>
      <c r="J194" s="118"/>
      <c r="K194" s="78"/>
      <c r="L194" s="118"/>
      <c r="M194" s="51"/>
      <c r="N194" s="51"/>
      <c r="O194" s="51"/>
      <c r="P194" s="51"/>
      <c r="Q194" s="51"/>
      <c r="R194" s="51"/>
      <c r="S194" s="51"/>
    </row>
    <row r="195" spans="1:19" s="48" customFormat="1" ht="15.75" customHeight="1" x14ac:dyDescent="0.25">
      <c r="A195" s="42"/>
      <c r="B195" s="66"/>
      <c r="C195" s="80"/>
      <c r="D195" s="66"/>
      <c r="E195" s="78"/>
      <c r="F195" s="112"/>
      <c r="G195" s="78"/>
      <c r="H195" s="118"/>
      <c r="I195" s="78"/>
      <c r="J195" s="118"/>
      <c r="K195" s="78"/>
      <c r="L195" s="118"/>
      <c r="M195" s="51"/>
      <c r="N195" s="51"/>
      <c r="O195" s="51"/>
      <c r="P195" s="51"/>
      <c r="Q195" s="51"/>
      <c r="R195" s="51"/>
      <c r="S195" s="51"/>
    </row>
    <row r="196" spans="1:19" s="48" customFormat="1" ht="15.75" customHeight="1" x14ac:dyDescent="0.25">
      <c r="A196" s="42"/>
      <c r="B196" s="66"/>
      <c r="C196" s="80"/>
      <c r="D196" s="66"/>
      <c r="E196" s="78"/>
      <c r="F196" s="112"/>
      <c r="G196" s="78"/>
      <c r="H196" s="118"/>
      <c r="I196" s="78"/>
      <c r="J196" s="118"/>
      <c r="K196" s="78"/>
      <c r="L196" s="118"/>
      <c r="M196" s="51"/>
      <c r="N196" s="51"/>
      <c r="O196" s="51"/>
      <c r="P196" s="51"/>
      <c r="Q196" s="51"/>
      <c r="R196" s="51"/>
      <c r="S196" s="51"/>
    </row>
    <row r="197" spans="1:19" s="48" customFormat="1" ht="15.75" customHeight="1" x14ac:dyDescent="0.25">
      <c r="A197" s="42"/>
      <c r="B197" s="66"/>
      <c r="C197" s="80"/>
      <c r="D197" s="66"/>
      <c r="E197" s="78"/>
      <c r="F197" s="112"/>
      <c r="G197" s="78"/>
      <c r="H197" s="118"/>
      <c r="I197" s="78"/>
      <c r="J197" s="118"/>
      <c r="K197" s="78"/>
      <c r="L197" s="118"/>
      <c r="M197" s="51"/>
      <c r="N197" s="51"/>
      <c r="O197" s="51"/>
      <c r="P197" s="51"/>
      <c r="Q197" s="51"/>
      <c r="R197" s="51"/>
      <c r="S197" s="51"/>
    </row>
    <row r="198" spans="1:19" s="48" customFormat="1" ht="15.75" customHeight="1" x14ac:dyDescent="0.25">
      <c r="A198" s="42"/>
      <c r="B198" s="66"/>
      <c r="C198" s="80"/>
      <c r="D198" s="66"/>
      <c r="E198" s="78"/>
      <c r="F198" s="112"/>
      <c r="G198" s="78"/>
      <c r="H198" s="118"/>
      <c r="I198" s="78"/>
      <c r="J198" s="118"/>
      <c r="K198" s="78"/>
      <c r="L198" s="118"/>
      <c r="M198" s="51"/>
      <c r="N198" s="51"/>
      <c r="O198" s="51"/>
      <c r="P198" s="51"/>
      <c r="Q198" s="51"/>
      <c r="R198" s="51"/>
      <c r="S198" s="51"/>
    </row>
    <row r="199" spans="1:19" s="48" customFormat="1" ht="15.75" customHeight="1" x14ac:dyDescent="0.25">
      <c r="A199" s="42"/>
      <c r="B199" s="66"/>
      <c r="C199" s="80"/>
      <c r="D199" s="66"/>
      <c r="E199" s="78"/>
      <c r="F199" s="112"/>
      <c r="G199" s="78"/>
      <c r="H199" s="118"/>
      <c r="I199" s="78"/>
      <c r="J199" s="118"/>
      <c r="K199" s="78"/>
      <c r="L199" s="118"/>
      <c r="M199" s="51"/>
      <c r="N199" s="51"/>
      <c r="O199" s="51"/>
      <c r="P199" s="51"/>
      <c r="Q199" s="51"/>
      <c r="R199" s="51"/>
      <c r="S199" s="51"/>
    </row>
    <row r="200" spans="1:19" s="48" customFormat="1" ht="15.75" customHeight="1" x14ac:dyDescent="0.25">
      <c r="A200" s="42"/>
      <c r="B200" s="66"/>
      <c r="C200" s="80"/>
      <c r="D200" s="66"/>
      <c r="E200" s="78"/>
      <c r="F200" s="112"/>
      <c r="G200" s="78"/>
      <c r="H200" s="118"/>
      <c r="I200" s="78"/>
      <c r="J200" s="118"/>
      <c r="K200" s="78"/>
      <c r="L200" s="118"/>
      <c r="M200" s="51"/>
      <c r="N200" s="51"/>
      <c r="O200" s="51"/>
      <c r="P200" s="51"/>
      <c r="Q200" s="51"/>
      <c r="R200" s="51"/>
      <c r="S200" s="51"/>
    </row>
    <row r="201" spans="1:19" s="48" customFormat="1" ht="15.75" customHeight="1" x14ac:dyDescent="0.25">
      <c r="A201" s="42" t="str">
        <f>'фонд начисленной заработной пла'!A200</f>
        <v>МКУК "Саморядовский ЦСДК"</v>
      </c>
      <c r="B201" s="66">
        <f>ROUND(('фонд начисленной заработной пла'!B200/'среднесписочная численность'!B200/12)*1000,1)</f>
        <v>17557.099999999999</v>
      </c>
      <c r="C201" s="80">
        <f>ROUND(('фонд начисленной заработной пла'!C200/'среднесписочная численность'!C200/12)*1000,1)</f>
        <v>17602.7</v>
      </c>
      <c r="D201" s="66">
        <f t="shared" si="21"/>
        <v>100.3</v>
      </c>
      <c r="E201" s="78">
        <f>ROUND(('фонд начисленной заработной пла'!E200/'среднесписочная численность'!E200/12)*1000,1)</f>
        <v>18242</v>
      </c>
      <c r="F201" s="112">
        <f t="shared" si="16"/>
        <v>103.6</v>
      </c>
      <c r="G201" s="78">
        <f>ROUND(('фонд начисленной заработной пла'!G200/'среднесписочная численность'!G200/12)*1000,1)</f>
        <v>18242</v>
      </c>
      <c r="H201" s="118">
        <f t="shared" si="17"/>
        <v>100</v>
      </c>
      <c r="I201" s="78">
        <f>ROUND(('фонд начисленной заработной пла'!I200/'среднесписочная численность'!I200/12)*1000,1)</f>
        <v>18493.2</v>
      </c>
      <c r="J201" s="118">
        <f t="shared" si="18"/>
        <v>101.4</v>
      </c>
      <c r="K201" s="78">
        <f>ROUND(('фонд начисленной заработной пла'!K200/'среднесписочная численность'!K200/12)*1000,1)</f>
        <v>18493.2</v>
      </c>
      <c r="L201" s="118">
        <f t="shared" si="19"/>
        <v>100</v>
      </c>
      <c r="M201" s="51"/>
      <c r="N201" s="51"/>
      <c r="O201" s="51"/>
      <c r="P201" s="51"/>
      <c r="Q201" s="51"/>
      <c r="R201" s="51"/>
      <c r="S201" s="51"/>
    </row>
    <row r="202" spans="1:19" s="48" customFormat="1" ht="15.75" customHeight="1" x14ac:dyDescent="0.25">
      <c r="A202" s="42"/>
      <c r="B202" s="66"/>
      <c r="C202" s="80"/>
      <c r="D202" s="66"/>
      <c r="E202" s="78"/>
      <c r="F202" s="112"/>
      <c r="G202" s="78"/>
      <c r="H202" s="118"/>
      <c r="I202" s="78"/>
      <c r="J202" s="118"/>
      <c r="K202" s="78"/>
      <c r="L202" s="118"/>
      <c r="M202" s="51"/>
      <c r="N202" s="51"/>
      <c r="O202" s="51"/>
      <c r="P202" s="51"/>
      <c r="Q202" s="51"/>
      <c r="R202" s="51"/>
      <c r="S202" s="51"/>
    </row>
    <row r="203" spans="1:19" s="48" customFormat="1" ht="15.75" customHeight="1" x14ac:dyDescent="0.25">
      <c r="A203" s="42"/>
      <c r="B203" s="66"/>
      <c r="C203" s="80"/>
      <c r="D203" s="66"/>
      <c r="E203" s="78"/>
      <c r="F203" s="112"/>
      <c r="G203" s="78"/>
      <c r="H203" s="118"/>
      <c r="I203" s="78"/>
      <c r="J203" s="118"/>
      <c r="K203" s="78"/>
      <c r="L203" s="118"/>
      <c r="M203" s="51"/>
      <c r="N203" s="51"/>
      <c r="O203" s="51"/>
      <c r="P203" s="51"/>
      <c r="Q203" s="51"/>
      <c r="R203" s="51"/>
      <c r="S203" s="51"/>
    </row>
    <row r="204" spans="1:19" s="48" customFormat="1" ht="17.25" customHeight="1" x14ac:dyDescent="0.25">
      <c r="A204" s="42"/>
      <c r="B204" s="66"/>
      <c r="C204" s="80"/>
      <c r="D204" s="66"/>
      <c r="E204" s="78"/>
      <c r="F204" s="112"/>
      <c r="G204" s="78"/>
      <c r="H204" s="118"/>
      <c r="I204" s="78"/>
      <c r="J204" s="118"/>
      <c r="K204" s="78"/>
      <c r="L204" s="118"/>
      <c r="M204" s="51"/>
      <c r="N204" s="51"/>
      <c r="O204" s="51"/>
      <c r="P204" s="51"/>
      <c r="Q204" s="51"/>
      <c r="R204" s="51"/>
      <c r="S204" s="51"/>
    </row>
    <row r="205" spans="1:19" s="48" customFormat="1" ht="25.5" customHeight="1" x14ac:dyDescent="0.25">
      <c r="A205" s="42"/>
      <c r="B205" s="66"/>
      <c r="C205" s="80"/>
      <c r="D205" s="66"/>
      <c r="E205" s="78"/>
      <c r="F205" s="112"/>
      <c r="G205" s="78"/>
      <c r="H205" s="118"/>
      <c r="I205" s="78"/>
      <c r="J205" s="118"/>
      <c r="K205" s="78"/>
      <c r="L205" s="118"/>
      <c r="M205" s="51"/>
      <c r="N205" s="51"/>
      <c r="O205" s="51"/>
      <c r="P205" s="51"/>
      <c r="Q205" s="51"/>
      <c r="R205" s="51"/>
      <c r="S205" s="51"/>
    </row>
    <row r="206" spans="1:19" s="48" customFormat="1" ht="25.5" customHeight="1" x14ac:dyDescent="0.25">
      <c r="A206" s="42" t="str">
        <f>'фонд начисленной заработной пла'!A205</f>
        <v>ОБУК Курской области Дом народного творчества "Филиал "Саморядовский Дом ремёсел"</v>
      </c>
      <c r="B206" s="66">
        <f>ROUND(('фонд начисленной заработной пла'!B205/'среднесписочная численность'!B205/12)*1000,1)</f>
        <v>13250</v>
      </c>
      <c r="C206" s="80">
        <f>ROUND(('фонд начисленной заработной пла'!C205/'среднесписочная численность'!C205/12)*1000,1)</f>
        <v>13888.9</v>
      </c>
      <c r="D206" s="66">
        <f t="shared" si="21"/>
        <v>104.8</v>
      </c>
      <c r="E206" s="78">
        <f>ROUND(('фонд начисленной заработной пла'!E205/'среднесписочная численность'!E205/12)*1000,1)</f>
        <v>13870.4</v>
      </c>
      <c r="F206" s="112">
        <f t="shared" ref="F206:F218" si="22">ROUND(E206/C206*100,1)</f>
        <v>99.9</v>
      </c>
      <c r="G206" s="78">
        <f>ROUND(('фонд начисленной заработной пла'!G205/'среднесписочная численность'!G205/12)*1000,1)</f>
        <v>13870.4</v>
      </c>
      <c r="H206" s="118">
        <f t="shared" ref="H206:H218" si="23">ROUND(G206/E206*100,1)</f>
        <v>100</v>
      </c>
      <c r="I206" s="78">
        <f>ROUND(('фонд начисленной заработной пла'!I205/'среднесписочная численность'!I205/12)*1000,1)</f>
        <v>13888.9</v>
      </c>
      <c r="J206" s="118">
        <f>ROUND(I206/G206*100,1)</f>
        <v>100.1</v>
      </c>
      <c r="K206" s="78">
        <f>ROUND(('фонд начисленной заработной пла'!K205/'среднесписочная численность'!K205/12)*1000,1)</f>
        <v>13888.9</v>
      </c>
      <c r="L206" s="118">
        <f>ROUND(K206/I206*100,1)</f>
        <v>100</v>
      </c>
      <c r="M206" s="51"/>
      <c r="N206" s="51"/>
      <c r="O206" s="51"/>
      <c r="P206" s="51"/>
      <c r="Q206" s="51"/>
      <c r="R206" s="51"/>
      <c r="S206" s="51"/>
    </row>
    <row r="207" spans="1:19" s="48" customFormat="1" ht="15" customHeight="1" x14ac:dyDescent="0.25">
      <c r="A207" s="50"/>
      <c r="B207" s="66"/>
      <c r="C207" s="90"/>
      <c r="D207" s="66"/>
      <c r="E207" s="90"/>
      <c r="F207" s="112"/>
      <c r="G207" s="90"/>
      <c r="H207" s="118"/>
      <c r="I207" s="90"/>
      <c r="J207" s="118"/>
      <c r="K207" s="90"/>
      <c r="L207" s="118"/>
      <c r="M207" s="51"/>
      <c r="N207" s="51"/>
      <c r="O207" s="51"/>
      <c r="P207" s="51"/>
      <c r="Q207" s="51"/>
      <c r="R207" s="51"/>
      <c r="S207" s="51"/>
    </row>
    <row r="208" spans="1:19" s="14" customFormat="1" x14ac:dyDescent="0.25">
      <c r="A208" s="44" t="s">
        <v>6</v>
      </c>
      <c r="B208" s="60" t="e">
        <f>ROUND(('фонд начисленной заработной пла'!B207/'среднесписочная численность'!B207/12)*1000,1)</f>
        <v>#DIV/0!</v>
      </c>
      <c r="C208" s="80" t="e">
        <f>ROUND(('фонд начисленной заработной пла'!C207/'среднесписочная численность'!C207/12)*1000,1)</f>
        <v>#DIV/0!</v>
      </c>
      <c r="D208" s="60" t="e">
        <f t="shared" si="21"/>
        <v>#DIV/0!</v>
      </c>
      <c r="E208" s="80" t="e">
        <f>ROUND(('фонд начисленной заработной пла'!E207/'среднесписочная численность'!E207/12)*1000,1)</f>
        <v>#DIV/0!</v>
      </c>
      <c r="F208" s="110" t="e">
        <f t="shared" si="22"/>
        <v>#DIV/0!</v>
      </c>
      <c r="G208" s="80" t="e">
        <f>ROUND(('фонд начисленной заработной пла'!G207/'среднесписочная численность'!G207/12)*1000,1)</f>
        <v>#DIV/0!</v>
      </c>
      <c r="H208" s="117" t="e">
        <f t="shared" si="23"/>
        <v>#DIV/0!</v>
      </c>
      <c r="I208" s="80" t="e">
        <f>ROUND(('фонд начисленной заработной пла'!I207/'среднесписочная численность'!I207/12)*1000,1)</f>
        <v>#DIV/0!</v>
      </c>
      <c r="J208" s="117" t="e">
        <f>ROUND(I208/G208*100,1)</f>
        <v>#DIV/0!</v>
      </c>
      <c r="K208" s="80" t="e">
        <f>ROUND(('фонд начисленной заработной пла'!K207/'среднесписочная численность'!K207/12)*1000,1)</f>
        <v>#DIV/0!</v>
      </c>
      <c r="L208" s="117" t="e">
        <f>ROUND(K208/I208*100,1)</f>
        <v>#DIV/0!</v>
      </c>
      <c r="M208" s="15"/>
      <c r="N208" s="15"/>
      <c r="O208" s="15"/>
      <c r="P208" s="15"/>
      <c r="Q208" s="15"/>
      <c r="R208" s="15"/>
      <c r="S208" s="15"/>
    </row>
    <row r="209" spans="1:19" s="14" customFormat="1" x14ac:dyDescent="0.25">
      <c r="A209" s="46"/>
      <c r="B209" s="60" t="e">
        <f>ROUND(('фонд начисленной заработной пла'!B208/'среднесписочная численность'!B208/12)*1000,1)</f>
        <v>#DIV/0!</v>
      </c>
      <c r="C209" s="80" t="e">
        <f>ROUND(('фонд начисленной заработной пла'!C208/'среднесписочная численность'!C208/12)*1000,1)</f>
        <v>#DIV/0!</v>
      </c>
      <c r="D209" s="60" t="e">
        <f t="shared" si="21"/>
        <v>#DIV/0!</v>
      </c>
      <c r="E209" s="80" t="e">
        <f>ROUND(('фонд начисленной заработной пла'!E208/'среднесписочная численность'!E208/12)*1000,1)</f>
        <v>#DIV/0!</v>
      </c>
      <c r="F209" s="110" t="e">
        <f t="shared" si="22"/>
        <v>#DIV/0!</v>
      </c>
      <c r="G209" s="80" t="e">
        <f>ROUND(('фонд начисленной заработной пла'!G208/'среднесписочная численность'!G208/12)*1000,1)</f>
        <v>#DIV/0!</v>
      </c>
      <c r="H209" s="117" t="e">
        <f t="shared" si="23"/>
        <v>#DIV/0!</v>
      </c>
      <c r="I209" s="80" t="e">
        <f>ROUND(('фонд начисленной заработной пла'!I208/'среднесписочная численность'!I208/12)*1000,1)</f>
        <v>#DIV/0!</v>
      </c>
      <c r="J209" s="117" t="e">
        <f>ROUND(I209/G209*100,1)</f>
        <v>#DIV/0!</v>
      </c>
      <c r="K209" s="80" t="e">
        <f>ROUND(('фонд начисленной заработной пла'!K208/'среднесписочная численность'!K208/12)*1000,1)</f>
        <v>#DIV/0!</v>
      </c>
      <c r="L209" s="117" t="e">
        <f>ROUND(K209/I209*100,1)</f>
        <v>#DIV/0!</v>
      </c>
      <c r="M209" s="15"/>
      <c r="N209" s="15"/>
      <c r="O209" s="15"/>
      <c r="P209" s="15"/>
      <c r="Q209" s="15"/>
      <c r="R209" s="15"/>
      <c r="S209" s="15"/>
    </row>
    <row r="210" spans="1:19" s="14" customFormat="1" ht="25.5" x14ac:dyDescent="0.25">
      <c r="A210" s="47" t="s">
        <v>63</v>
      </c>
      <c r="B210" s="60"/>
      <c r="C210" s="80"/>
      <c r="D210" s="60"/>
      <c r="E210" s="80"/>
      <c r="F210" s="110"/>
      <c r="G210" s="80"/>
      <c r="H210" s="117"/>
      <c r="I210" s="80"/>
      <c r="J210" s="117"/>
      <c r="K210" s="80"/>
      <c r="L210" s="117"/>
      <c r="M210" s="15"/>
      <c r="N210" s="15"/>
      <c r="O210" s="15"/>
      <c r="P210" s="15"/>
      <c r="Q210" s="15"/>
      <c r="R210" s="15"/>
      <c r="S210" s="15"/>
    </row>
    <row r="211" spans="1:19" s="14" customFormat="1" x14ac:dyDescent="0.25">
      <c r="A211" s="47" t="s">
        <v>52</v>
      </c>
      <c r="B211" s="60"/>
      <c r="C211" s="80"/>
      <c r="D211" s="60"/>
      <c r="E211" s="80"/>
      <c r="F211" s="110"/>
      <c r="G211" s="80"/>
      <c r="H211" s="117"/>
      <c r="I211" s="80"/>
      <c r="J211" s="117"/>
      <c r="K211" s="80"/>
      <c r="L211" s="117"/>
      <c r="M211" s="15"/>
      <c r="N211" s="15"/>
      <c r="O211" s="15"/>
      <c r="P211" s="15"/>
      <c r="Q211" s="15"/>
      <c r="R211" s="15"/>
      <c r="S211" s="15"/>
    </row>
    <row r="212" spans="1:19" s="48" customFormat="1" ht="14.25" customHeight="1" x14ac:dyDescent="0.25">
      <c r="A212" s="53"/>
      <c r="B212" s="66"/>
      <c r="C212" s="90"/>
      <c r="D212" s="66"/>
      <c r="E212" s="78"/>
      <c r="F212" s="112"/>
      <c r="G212" s="78"/>
      <c r="H212" s="118"/>
      <c r="I212" s="78"/>
      <c r="J212" s="118"/>
      <c r="K212" s="78"/>
      <c r="L212" s="118"/>
      <c r="M212" s="51"/>
      <c r="N212" s="51"/>
      <c r="O212" s="51"/>
      <c r="P212" s="51"/>
      <c r="Q212" s="51"/>
      <c r="R212" s="51"/>
      <c r="S212" s="51"/>
    </row>
    <row r="213" spans="1:19" s="48" customFormat="1" ht="15" customHeight="1" x14ac:dyDescent="0.25">
      <c r="A213" s="53"/>
      <c r="B213" s="66"/>
      <c r="C213" s="90"/>
      <c r="D213" s="66"/>
      <c r="E213" s="78"/>
      <c r="F213" s="112"/>
      <c r="G213" s="78"/>
      <c r="H213" s="118"/>
      <c r="I213" s="78"/>
      <c r="J213" s="118"/>
      <c r="K213" s="78"/>
      <c r="L213" s="118"/>
      <c r="M213" s="51"/>
      <c r="N213" s="51"/>
      <c r="O213" s="51"/>
      <c r="P213" s="51"/>
      <c r="Q213" s="51"/>
      <c r="R213" s="51"/>
      <c r="S213" s="51"/>
    </row>
    <row r="214" spans="1:19" s="48" customFormat="1" ht="15" customHeight="1" x14ac:dyDescent="0.25">
      <c r="A214" s="53"/>
      <c r="B214" s="66"/>
      <c r="C214" s="90"/>
      <c r="D214" s="66"/>
      <c r="E214" s="78"/>
      <c r="F214" s="112"/>
      <c r="G214" s="78"/>
      <c r="H214" s="118"/>
      <c r="I214" s="78"/>
      <c r="J214" s="118"/>
      <c r="K214" s="78"/>
      <c r="L214" s="118"/>
      <c r="M214" s="51"/>
      <c r="N214" s="51"/>
      <c r="O214" s="51"/>
      <c r="P214" s="51"/>
      <c r="Q214" s="51"/>
      <c r="R214" s="51"/>
      <c r="S214" s="51"/>
    </row>
    <row r="215" spans="1:19" s="48" customFormat="1" ht="15.75" customHeight="1" x14ac:dyDescent="0.25">
      <c r="A215" s="53"/>
      <c r="B215" s="66"/>
      <c r="C215" s="90"/>
      <c r="D215" s="66"/>
      <c r="E215" s="78"/>
      <c r="F215" s="112"/>
      <c r="G215" s="78"/>
      <c r="H215" s="118"/>
      <c r="I215" s="78"/>
      <c r="J215" s="118"/>
      <c r="K215" s="78"/>
      <c r="L215" s="118"/>
      <c r="M215" s="51"/>
      <c r="N215" s="51"/>
      <c r="O215" s="51"/>
      <c r="P215" s="51"/>
      <c r="Q215" s="51"/>
      <c r="R215" s="51"/>
      <c r="S215" s="51"/>
    </row>
    <row r="216" spans="1:19" s="48" customFormat="1" ht="15.75" customHeight="1" x14ac:dyDescent="0.25">
      <c r="A216" s="53"/>
      <c r="B216" s="66"/>
      <c r="C216" s="90"/>
      <c r="D216" s="66"/>
      <c r="E216" s="78"/>
      <c r="F216" s="112"/>
      <c r="G216" s="78"/>
      <c r="H216" s="118"/>
      <c r="I216" s="78"/>
      <c r="J216" s="118"/>
      <c r="K216" s="78"/>
      <c r="L216" s="118"/>
      <c r="M216" s="51"/>
      <c r="N216" s="51"/>
      <c r="O216" s="51"/>
      <c r="P216" s="51"/>
      <c r="Q216" s="51"/>
      <c r="R216" s="51"/>
      <c r="S216" s="51"/>
    </row>
    <row r="217" spans="1:19" s="48" customFormat="1" ht="15.75" customHeight="1" x14ac:dyDescent="0.25">
      <c r="A217" s="53" t="str">
        <f>'фонд начисленной заработной пла'!A216</f>
        <v>Саморядовский сельсовет</v>
      </c>
      <c r="B217" s="66">
        <f>ROUND(('фонд начисленной заработной пла'!B216/'среднесписочная численность'!B216/12)*1000,1)</f>
        <v>41225.9</v>
      </c>
      <c r="C217" s="90">
        <f>ROUND(('фонд начисленной заработной пла'!C216/'среднесписочная численность'!C216/12)*1000,1)</f>
        <v>44853.2</v>
      </c>
      <c r="D217" s="66">
        <f t="shared" ref="D212:D218" si="24">ROUND(C217/B217*100,1)</f>
        <v>108.8</v>
      </c>
      <c r="E217" s="78">
        <f>ROUND(('фонд начисленной заработной пла'!E216/'среднесписочная численность'!E216/12)*1000,1)</f>
        <v>50203.199999999997</v>
      </c>
      <c r="F217" s="112">
        <f t="shared" si="22"/>
        <v>111.9</v>
      </c>
      <c r="G217" s="78">
        <f>ROUND(('фонд начисленной заработной пла'!G216/'среднесписочная численность'!G216/12)*1000,1)</f>
        <v>53229.8</v>
      </c>
      <c r="H217" s="118">
        <f t="shared" si="23"/>
        <v>106</v>
      </c>
      <c r="I217" s="78">
        <f>ROUND(('фонд начисленной заработной пла'!I216/'среднесписочная численность'!I216/12)*1000,1)</f>
        <v>57972.2</v>
      </c>
      <c r="J217" s="118">
        <f t="shared" ref="J212:J218" si="25">ROUND(I217/G217*100,1)</f>
        <v>108.9</v>
      </c>
      <c r="K217" s="78">
        <f>ROUND(('фонд начисленной заработной пла'!K216/'среднесписочная численность'!K216/12)*1000,1)</f>
        <v>62401.3</v>
      </c>
      <c r="L217" s="118">
        <f t="shared" ref="L212:L218" si="26">ROUND(K217/I217*100,1)</f>
        <v>107.6</v>
      </c>
      <c r="M217" s="51"/>
      <c r="N217" s="51"/>
      <c r="O217" s="51"/>
      <c r="P217" s="51"/>
      <c r="Q217" s="51"/>
      <c r="R217" s="51"/>
      <c r="S217" s="51"/>
    </row>
    <row r="218" spans="1:19" s="48" customFormat="1" ht="17.25" customHeight="1" x14ac:dyDescent="0.25">
      <c r="A218" s="54"/>
      <c r="B218" s="66"/>
      <c r="C218" s="220"/>
      <c r="D218" s="74"/>
      <c r="E218" s="81"/>
      <c r="F218" s="119"/>
      <c r="G218" s="81"/>
      <c r="H218" s="120"/>
      <c r="I218" s="81"/>
      <c r="J218" s="120"/>
      <c r="K218" s="81"/>
      <c r="L218" s="120"/>
      <c r="M218" s="51"/>
      <c r="N218" s="51"/>
      <c r="O218" s="51"/>
      <c r="P218" s="51"/>
      <c r="Q218" s="51"/>
      <c r="R218" s="51"/>
      <c r="S218" s="51"/>
    </row>
    <row r="219" spans="1:19" ht="45" customHeight="1" x14ac:dyDescent="0.25">
      <c r="A219" s="247" t="s">
        <v>81</v>
      </c>
      <c r="B219" s="247"/>
      <c r="C219" s="247"/>
      <c r="D219" s="247"/>
      <c r="E219" s="247"/>
      <c r="F219" s="247"/>
      <c r="G219" s="247"/>
      <c r="H219" s="12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39.75" customHeight="1" x14ac:dyDescent="0.25">
      <c r="A220" s="247"/>
      <c r="B220" s="247"/>
      <c r="C220" s="247"/>
      <c r="D220" s="247"/>
      <c r="E220" s="247"/>
      <c r="F220" s="247"/>
      <c r="G220" s="247"/>
      <c r="H220" s="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25">
      <c r="A221" s="2"/>
      <c r="B221" s="96"/>
      <c r="C221" s="96"/>
      <c r="D221" s="96"/>
      <c r="E221" s="96"/>
      <c r="F221" s="96"/>
      <c r="G221" s="96"/>
      <c r="H221" s="9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x14ac:dyDescent="0.25">
      <c r="A222" s="2"/>
      <c r="B222" s="96"/>
      <c r="C222" s="96"/>
      <c r="D222" s="96"/>
      <c r="E222" s="96"/>
      <c r="F222" s="96"/>
      <c r="G222" s="96"/>
      <c r="H222" s="9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x14ac:dyDescent="0.25">
      <c r="A223" s="2"/>
      <c r="B223" s="96"/>
      <c r="C223" s="96"/>
      <c r="D223" s="96"/>
      <c r="E223" s="96"/>
      <c r="F223" s="96"/>
      <c r="G223" s="96"/>
      <c r="H223" s="9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x14ac:dyDescent="0.25">
      <c r="A224" s="2"/>
      <c r="B224" s="96"/>
      <c r="C224" s="96"/>
      <c r="D224" s="96"/>
      <c r="E224" s="96"/>
      <c r="F224" s="96"/>
      <c r="G224" s="96"/>
      <c r="H224" s="9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x14ac:dyDescent="0.25">
      <c r="A225" s="2"/>
      <c r="B225" s="96"/>
      <c r="C225" s="96"/>
      <c r="D225" s="96"/>
      <c r="E225" s="96"/>
      <c r="F225" s="96"/>
      <c r="G225" s="96"/>
      <c r="H225" s="9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x14ac:dyDescent="0.25">
      <c r="A226" s="2"/>
      <c r="B226" s="96"/>
      <c r="C226" s="96"/>
      <c r="D226" s="96"/>
      <c r="E226" s="96"/>
      <c r="F226" s="96"/>
      <c r="G226" s="96"/>
      <c r="H226" s="9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x14ac:dyDescent="0.25">
      <c r="A227" s="2"/>
      <c r="B227" s="96"/>
      <c r="C227" s="96"/>
      <c r="D227" s="96"/>
      <c r="E227" s="96"/>
      <c r="F227" s="96"/>
      <c r="G227" s="96"/>
      <c r="H227" s="9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x14ac:dyDescent="0.25">
      <c r="A228" s="2"/>
      <c r="B228" s="96"/>
      <c r="C228" s="96"/>
      <c r="D228" s="96"/>
      <c r="E228" s="96"/>
      <c r="F228" s="96"/>
      <c r="G228" s="96"/>
      <c r="H228" s="9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x14ac:dyDescent="0.25">
      <c r="A229" s="2"/>
      <c r="B229" s="96"/>
      <c r="C229" s="96"/>
      <c r="D229" s="96"/>
      <c r="E229" s="96"/>
      <c r="F229" s="96"/>
      <c r="G229" s="96"/>
      <c r="H229" s="9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x14ac:dyDescent="0.25">
      <c r="A230" s="2"/>
      <c r="B230" s="96"/>
      <c r="C230" s="96"/>
      <c r="D230" s="96"/>
      <c r="E230" s="96"/>
      <c r="F230" s="96"/>
      <c r="G230" s="96"/>
      <c r="H230" s="9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x14ac:dyDescent="0.25">
      <c r="A231" s="2"/>
      <c r="B231" s="96"/>
      <c r="C231" s="96"/>
      <c r="D231" s="96"/>
      <c r="E231" s="96"/>
      <c r="F231" s="96"/>
      <c r="G231" s="96"/>
      <c r="H231" s="9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x14ac:dyDescent="0.25">
      <c r="A232" s="2"/>
      <c r="B232" s="96"/>
      <c r="C232" s="96"/>
      <c r="D232" s="96"/>
      <c r="E232" s="96"/>
      <c r="F232" s="96"/>
      <c r="G232" s="96"/>
      <c r="H232" s="9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x14ac:dyDescent="0.25">
      <c r="A233" s="2"/>
      <c r="B233" s="96"/>
      <c r="C233" s="96"/>
      <c r="D233" s="96"/>
      <c r="E233" s="96"/>
      <c r="F233" s="96"/>
      <c r="G233" s="96"/>
      <c r="H233" s="9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x14ac:dyDescent="0.25">
      <c r="A234" s="2"/>
      <c r="B234" s="96"/>
      <c r="C234" s="96"/>
      <c r="D234" s="96"/>
      <c r="E234" s="96"/>
      <c r="F234" s="96"/>
      <c r="G234" s="96"/>
      <c r="H234" s="9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x14ac:dyDescent="0.25">
      <c r="A235" s="2"/>
      <c r="B235" s="96"/>
      <c r="C235" s="96"/>
      <c r="D235" s="96"/>
      <c r="E235" s="96"/>
      <c r="F235" s="96"/>
      <c r="G235" s="96"/>
      <c r="H235" s="9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x14ac:dyDescent="0.25">
      <c r="A236" s="2"/>
      <c r="B236" s="96"/>
      <c r="C236" s="96"/>
      <c r="D236" s="96"/>
      <c r="E236" s="96"/>
      <c r="F236" s="96"/>
      <c r="G236" s="96"/>
      <c r="H236" s="9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x14ac:dyDescent="0.25">
      <c r="A237" s="2"/>
      <c r="B237" s="96"/>
      <c r="C237" s="96"/>
      <c r="D237" s="96"/>
      <c r="E237" s="96"/>
      <c r="F237" s="96"/>
      <c r="G237" s="96"/>
      <c r="H237" s="9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x14ac:dyDescent="0.25">
      <c r="A238" s="2"/>
      <c r="B238" s="96"/>
      <c r="C238" s="96"/>
      <c r="D238" s="96"/>
      <c r="E238" s="96"/>
      <c r="F238" s="96"/>
      <c r="G238" s="96"/>
      <c r="H238" s="9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x14ac:dyDescent="0.25">
      <c r="A239" s="2"/>
      <c r="B239" s="96"/>
      <c r="C239" s="96"/>
      <c r="D239" s="96"/>
      <c r="E239" s="96"/>
      <c r="F239" s="96"/>
      <c r="G239" s="96"/>
      <c r="H239" s="9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x14ac:dyDescent="0.25">
      <c r="A240" s="2"/>
      <c r="B240" s="96"/>
      <c r="C240" s="96"/>
      <c r="D240" s="96"/>
      <c r="E240" s="96"/>
      <c r="F240" s="96"/>
      <c r="G240" s="96"/>
      <c r="H240" s="9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x14ac:dyDescent="0.25">
      <c r="A241" s="2"/>
      <c r="B241" s="96"/>
      <c r="C241" s="96"/>
      <c r="D241" s="96"/>
      <c r="E241" s="96"/>
      <c r="F241" s="96"/>
      <c r="G241" s="96"/>
      <c r="H241" s="9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x14ac:dyDescent="0.25">
      <c r="A242" s="2"/>
      <c r="B242" s="96"/>
      <c r="C242" s="96"/>
      <c r="D242" s="96"/>
      <c r="E242" s="96"/>
      <c r="F242" s="96"/>
      <c r="G242" s="96"/>
      <c r="H242" s="9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x14ac:dyDescent="0.25">
      <c r="A243" s="2"/>
      <c r="B243" s="96"/>
      <c r="C243" s="96"/>
      <c r="D243" s="96"/>
      <c r="E243" s="96"/>
      <c r="F243" s="96"/>
      <c r="G243" s="96"/>
      <c r="H243" s="9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x14ac:dyDescent="0.25">
      <c r="A244" s="2"/>
      <c r="B244" s="96"/>
      <c r="C244" s="96"/>
      <c r="D244" s="96"/>
      <c r="E244" s="96"/>
      <c r="F244" s="96"/>
      <c r="G244" s="96"/>
      <c r="H244" s="9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x14ac:dyDescent="0.25">
      <c r="A245" s="2"/>
      <c r="B245" s="96"/>
      <c r="C245" s="96"/>
      <c r="D245" s="96"/>
      <c r="E245" s="96"/>
      <c r="F245" s="96"/>
      <c r="G245" s="96"/>
      <c r="H245" s="9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x14ac:dyDescent="0.25">
      <c r="A246" s="2"/>
      <c r="B246" s="96"/>
      <c r="C246" s="96"/>
      <c r="D246" s="96"/>
      <c r="E246" s="96"/>
      <c r="F246" s="96"/>
      <c r="G246" s="96"/>
      <c r="H246" s="9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x14ac:dyDescent="0.25">
      <c r="A247" s="2"/>
      <c r="B247" s="96"/>
      <c r="C247" s="96"/>
      <c r="D247" s="96"/>
      <c r="E247" s="96"/>
      <c r="F247" s="96"/>
      <c r="G247" s="96"/>
      <c r="H247" s="9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25">
      <c r="A248" s="2"/>
      <c r="B248" s="96"/>
      <c r="C248" s="96"/>
      <c r="D248" s="96"/>
      <c r="E248" s="96"/>
      <c r="F248" s="96"/>
      <c r="G248" s="96"/>
      <c r="H248" s="9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25">
      <c r="A249" s="2"/>
      <c r="B249" s="96"/>
      <c r="C249" s="96"/>
      <c r="D249" s="96"/>
      <c r="E249" s="96"/>
      <c r="F249" s="96"/>
      <c r="G249" s="96"/>
      <c r="H249" s="9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25">
      <c r="A250" s="2"/>
      <c r="B250" s="96"/>
      <c r="C250" s="96"/>
      <c r="D250" s="96"/>
      <c r="E250" s="96"/>
      <c r="F250" s="96"/>
      <c r="G250" s="96"/>
      <c r="H250" s="9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25">
      <c r="A251" s="2"/>
      <c r="B251" s="96"/>
      <c r="C251" s="96"/>
      <c r="D251" s="96"/>
      <c r="E251" s="96"/>
      <c r="F251" s="96"/>
      <c r="G251" s="96"/>
      <c r="H251" s="9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25">
      <c r="A252" s="2"/>
      <c r="B252" s="96"/>
      <c r="C252" s="96"/>
      <c r="D252" s="96"/>
      <c r="E252" s="96"/>
      <c r="F252" s="96"/>
      <c r="G252" s="96"/>
      <c r="H252" s="9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25">
      <c r="A253" s="2"/>
      <c r="B253" s="96"/>
      <c r="C253" s="96"/>
      <c r="D253" s="96"/>
      <c r="E253" s="96"/>
      <c r="F253" s="96"/>
      <c r="G253" s="96"/>
      <c r="H253" s="9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25">
      <c r="A254" s="2"/>
      <c r="B254" s="96"/>
      <c r="C254" s="96"/>
      <c r="D254" s="96"/>
      <c r="E254" s="96"/>
      <c r="F254" s="96"/>
      <c r="G254" s="96"/>
      <c r="H254" s="9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25">
      <c r="A255" s="2"/>
      <c r="B255" s="96"/>
      <c r="C255" s="96"/>
      <c r="D255" s="96"/>
      <c r="E255" s="96"/>
      <c r="F255" s="96"/>
      <c r="G255" s="96"/>
      <c r="H255" s="9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25">
      <c r="A256" s="2"/>
      <c r="B256" s="96"/>
      <c r="C256" s="96"/>
      <c r="D256" s="96"/>
      <c r="E256" s="96"/>
      <c r="F256" s="96"/>
      <c r="G256" s="96"/>
      <c r="H256" s="9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25">
      <c r="A257" s="2"/>
      <c r="B257" s="96"/>
      <c r="C257" s="96"/>
      <c r="D257" s="96"/>
      <c r="E257" s="96"/>
      <c r="F257" s="96"/>
      <c r="G257" s="96"/>
      <c r="H257" s="9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25">
      <c r="A258" s="2"/>
      <c r="B258" s="96"/>
      <c r="C258" s="96"/>
      <c r="D258" s="96"/>
      <c r="E258" s="96"/>
      <c r="F258" s="96"/>
      <c r="G258" s="96"/>
      <c r="H258" s="9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25">
      <c r="A259" s="2"/>
      <c r="B259" s="96"/>
      <c r="C259" s="96"/>
      <c r="D259" s="96"/>
      <c r="E259" s="96"/>
      <c r="F259" s="96"/>
      <c r="G259" s="96"/>
      <c r="H259" s="9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25">
      <c r="A260" s="2"/>
      <c r="B260" s="96"/>
      <c r="C260" s="96"/>
      <c r="D260" s="96"/>
      <c r="E260" s="96"/>
      <c r="F260" s="96"/>
      <c r="G260" s="96"/>
      <c r="H260" s="9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25">
      <c r="A261" s="2"/>
      <c r="B261" s="96"/>
      <c r="C261" s="96"/>
      <c r="D261" s="96"/>
      <c r="E261" s="96"/>
      <c r="F261" s="96"/>
      <c r="G261" s="96"/>
      <c r="H261" s="9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25">
      <c r="A262" s="2"/>
      <c r="B262" s="96"/>
      <c r="C262" s="96"/>
      <c r="D262" s="96"/>
      <c r="E262" s="96"/>
      <c r="F262" s="96"/>
      <c r="G262" s="96"/>
      <c r="H262" s="9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25">
      <c r="A263" s="2"/>
      <c r="B263" s="96"/>
      <c r="C263" s="96"/>
      <c r="D263" s="96"/>
      <c r="E263" s="96"/>
      <c r="F263" s="96"/>
      <c r="G263" s="96"/>
      <c r="H263" s="9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25">
      <c r="A264" s="2"/>
      <c r="B264" s="96"/>
      <c r="C264" s="96"/>
      <c r="D264" s="96"/>
      <c r="E264" s="96"/>
      <c r="F264" s="96"/>
      <c r="G264" s="96"/>
      <c r="H264" s="9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25">
      <c r="A265" s="2"/>
      <c r="B265" s="96"/>
      <c r="C265" s="96"/>
      <c r="D265" s="96"/>
      <c r="E265" s="96"/>
      <c r="F265" s="96"/>
      <c r="G265" s="96"/>
      <c r="H265" s="9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25">
      <c r="A266" s="2"/>
      <c r="B266" s="96"/>
      <c r="C266" s="96"/>
      <c r="D266" s="96"/>
      <c r="E266" s="96"/>
      <c r="F266" s="96"/>
      <c r="G266" s="96"/>
      <c r="H266" s="9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25">
      <c r="A267" s="2"/>
      <c r="B267" s="96"/>
      <c r="C267" s="96"/>
      <c r="D267" s="96"/>
      <c r="E267" s="96"/>
      <c r="F267" s="96"/>
      <c r="G267" s="96"/>
      <c r="H267" s="9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25">
      <c r="A268" s="2"/>
      <c r="B268" s="96"/>
      <c r="C268" s="96"/>
      <c r="D268" s="96"/>
      <c r="E268" s="96"/>
      <c r="F268" s="96"/>
      <c r="G268" s="96"/>
      <c r="H268" s="9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25">
      <c r="A269" s="2"/>
      <c r="B269" s="96"/>
      <c r="C269" s="96"/>
      <c r="D269" s="96"/>
      <c r="E269" s="96"/>
      <c r="F269" s="96"/>
      <c r="G269" s="96"/>
      <c r="H269" s="9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25">
      <c r="A270" s="2"/>
      <c r="B270" s="96"/>
      <c r="C270" s="96"/>
      <c r="D270" s="96"/>
      <c r="E270" s="96"/>
      <c r="F270" s="96"/>
      <c r="G270" s="96"/>
      <c r="H270" s="9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25">
      <c r="A271" s="2"/>
      <c r="B271" s="96"/>
      <c r="C271" s="96"/>
      <c r="D271" s="96"/>
      <c r="E271" s="96"/>
      <c r="F271" s="96"/>
      <c r="G271" s="96"/>
      <c r="H271" s="9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25">
      <c r="A272" s="2"/>
      <c r="B272" s="96"/>
      <c r="C272" s="96"/>
      <c r="D272" s="96"/>
      <c r="E272" s="96"/>
      <c r="F272" s="96"/>
      <c r="G272" s="96"/>
      <c r="H272" s="9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25">
      <c r="A273" s="2"/>
      <c r="B273" s="96"/>
      <c r="C273" s="96"/>
      <c r="D273" s="96"/>
      <c r="E273" s="96"/>
      <c r="F273" s="96"/>
      <c r="G273" s="96"/>
      <c r="H273" s="9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25">
      <c r="A274" s="2"/>
      <c r="B274" s="96"/>
      <c r="C274" s="96"/>
      <c r="D274" s="96"/>
      <c r="E274" s="96"/>
      <c r="F274" s="96"/>
      <c r="G274" s="96"/>
      <c r="H274" s="9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25">
      <c r="A275" s="2"/>
      <c r="B275" s="96"/>
      <c r="C275" s="96"/>
      <c r="D275" s="96"/>
      <c r="E275" s="96"/>
      <c r="F275" s="96"/>
      <c r="G275" s="96"/>
      <c r="H275" s="9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25">
      <c r="A276" s="2"/>
      <c r="B276" s="96"/>
      <c r="C276" s="96"/>
      <c r="D276" s="96"/>
      <c r="E276" s="96"/>
      <c r="F276" s="96"/>
      <c r="G276" s="96"/>
      <c r="H276" s="9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25">
      <c r="A277" s="2"/>
      <c r="B277" s="96"/>
      <c r="C277" s="96"/>
      <c r="D277" s="96"/>
      <c r="E277" s="96"/>
      <c r="F277" s="96"/>
      <c r="G277" s="96"/>
      <c r="H277" s="9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25">
      <c r="A278" s="2"/>
      <c r="B278" s="96"/>
      <c r="C278" s="96"/>
      <c r="D278" s="96"/>
      <c r="E278" s="96"/>
      <c r="F278" s="96"/>
      <c r="G278" s="96"/>
      <c r="H278" s="9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25">
      <c r="A279" s="2"/>
      <c r="B279" s="96"/>
      <c r="C279" s="96"/>
      <c r="D279" s="96"/>
      <c r="E279" s="96"/>
      <c r="F279" s="96"/>
      <c r="G279" s="96"/>
      <c r="H279" s="9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25">
      <c r="A280" s="2"/>
      <c r="B280" s="96"/>
      <c r="C280" s="96"/>
      <c r="D280" s="96"/>
      <c r="E280" s="96"/>
      <c r="F280" s="96"/>
      <c r="G280" s="96"/>
      <c r="H280" s="9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25">
      <c r="A281" s="2"/>
      <c r="B281" s="96"/>
      <c r="C281" s="96"/>
      <c r="D281" s="96"/>
      <c r="E281" s="96"/>
      <c r="F281" s="96"/>
      <c r="G281" s="96"/>
      <c r="H281" s="9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25">
      <c r="A282" s="2"/>
      <c r="B282" s="96"/>
      <c r="C282" s="96"/>
      <c r="D282" s="96"/>
      <c r="E282" s="96"/>
      <c r="F282" s="96"/>
      <c r="G282" s="96"/>
      <c r="H282" s="9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25">
      <c r="A283" s="2"/>
      <c r="B283" s="96"/>
      <c r="C283" s="96"/>
      <c r="D283" s="96"/>
      <c r="E283" s="96"/>
      <c r="F283" s="96"/>
      <c r="G283" s="96"/>
      <c r="H283" s="9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25">
      <c r="A284" s="2"/>
      <c r="B284" s="96"/>
      <c r="C284" s="96"/>
      <c r="D284" s="96"/>
      <c r="E284" s="96"/>
      <c r="F284" s="96"/>
      <c r="G284" s="96"/>
      <c r="H284" s="9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25">
      <c r="A285" s="2"/>
      <c r="B285" s="96"/>
      <c r="C285" s="96"/>
      <c r="D285" s="96"/>
      <c r="E285" s="96"/>
      <c r="F285" s="96"/>
      <c r="G285" s="96"/>
      <c r="H285" s="9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25">
      <c r="A286" s="2"/>
      <c r="B286" s="96"/>
      <c r="C286" s="96"/>
      <c r="D286" s="96"/>
      <c r="E286" s="96"/>
      <c r="F286" s="96"/>
      <c r="G286" s="96"/>
      <c r="H286" s="9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25">
      <c r="A287" s="2"/>
      <c r="B287" s="96"/>
      <c r="C287" s="96"/>
      <c r="D287" s="96"/>
      <c r="E287" s="96"/>
      <c r="F287" s="96"/>
      <c r="G287" s="96"/>
      <c r="H287" s="9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25">
      <c r="A288" s="2"/>
      <c r="B288" s="96"/>
      <c r="C288" s="96"/>
      <c r="D288" s="96"/>
      <c r="E288" s="96"/>
      <c r="F288" s="96"/>
      <c r="G288" s="96"/>
      <c r="H288" s="9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25">
      <c r="A289" s="2"/>
      <c r="B289" s="96"/>
      <c r="C289" s="96"/>
      <c r="D289" s="96"/>
      <c r="E289" s="96"/>
      <c r="F289" s="96"/>
      <c r="G289" s="96"/>
      <c r="H289" s="9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25">
      <c r="A290" s="2"/>
      <c r="B290" s="96"/>
      <c r="C290" s="96"/>
      <c r="D290" s="96"/>
      <c r="E290" s="96"/>
      <c r="F290" s="96"/>
      <c r="G290" s="96"/>
      <c r="H290" s="9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25">
      <c r="A291" s="2"/>
      <c r="B291" s="96"/>
      <c r="C291" s="96"/>
      <c r="D291" s="96"/>
      <c r="E291" s="96"/>
      <c r="F291" s="96"/>
      <c r="G291" s="96"/>
      <c r="H291" s="9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25">
      <c r="A292" s="2"/>
      <c r="B292" s="96"/>
      <c r="C292" s="96"/>
      <c r="D292" s="96"/>
      <c r="E292" s="96"/>
      <c r="F292" s="96"/>
      <c r="G292" s="96"/>
      <c r="H292" s="9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25">
      <c r="A293" s="2"/>
      <c r="B293" s="96"/>
      <c r="C293" s="96"/>
      <c r="D293" s="96"/>
      <c r="E293" s="96"/>
      <c r="F293" s="96"/>
      <c r="G293" s="96"/>
      <c r="H293" s="9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25">
      <c r="A294" s="2"/>
      <c r="B294" s="96"/>
      <c r="C294" s="96"/>
      <c r="D294" s="96"/>
      <c r="E294" s="96"/>
      <c r="F294" s="96"/>
      <c r="G294" s="96"/>
      <c r="H294" s="9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25">
      <c r="A295" s="2"/>
      <c r="B295" s="96"/>
      <c r="C295" s="96"/>
      <c r="D295" s="96"/>
      <c r="E295" s="96"/>
      <c r="F295" s="96"/>
      <c r="G295" s="96"/>
      <c r="H295" s="9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25">
      <c r="A296" s="2"/>
      <c r="B296" s="96"/>
      <c r="C296" s="96"/>
      <c r="D296" s="96"/>
      <c r="E296" s="96"/>
      <c r="F296" s="96"/>
      <c r="G296" s="96"/>
      <c r="H296" s="9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25">
      <c r="A297" s="2"/>
      <c r="B297" s="96"/>
      <c r="C297" s="96"/>
      <c r="D297" s="96"/>
      <c r="E297" s="96"/>
      <c r="F297" s="96"/>
      <c r="G297" s="96"/>
      <c r="H297" s="9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25">
      <c r="A298" s="2"/>
      <c r="B298" s="96"/>
      <c r="C298" s="96"/>
      <c r="D298" s="96"/>
      <c r="E298" s="96"/>
      <c r="F298" s="96"/>
      <c r="G298" s="96"/>
      <c r="H298" s="9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25">
      <c r="A299" s="2"/>
      <c r="B299" s="96"/>
      <c r="C299" s="96"/>
      <c r="D299" s="96"/>
      <c r="E299" s="96"/>
      <c r="F299" s="96"/>
      <c r="G299" s="96"/>
      <c r="H299" s="9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25">
      <c r="A300" s="2"/>
      <c r="B300" s="96"/>
      <c r="C300" s="96"/>
      <c r="D300" s="96"/>
      <c r="E300" s="96"/>
      <c r="F300" s="96"/>
      <c r="G300" s="96"/>
      <c r="H300" s="9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25">
      <c r="A301" s="2"/>
      <c r="B301" s="96"/>
      <c r="C301" s="96"/>
      <c r="D301" s="96"/>
      <c r="E301" s="96"/>
      <c r="F301" s="96"/>
      <c r="G301" s="96"/>
      <c r="H301" s="9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25">
      <c r="A302" s="2"/>
      <c r="B302" s="96"/>
      <c r="C302" s="96"/>
      <c r="D302" s="96"/>
      <c r="E302" s="96"/>
      <c r="F302" s="96"/>
      <c r="G302" s="96"/>
      <c r="H302" s="9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25">
      <c r="A303" s="2"/>
      <c r="B303" s="96"/>
      <c r="C303" s="96"/>
      <c r="D303" s="96"/>
      <c r="E303" s="96"/>
      <c r="F303" s="96"/>
      <c r="G303" s="96"/>
      <c r="H303" s="9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25">
      <c r="A304" s="2"/>
      <c r="B304" s="96"/>
      <c r="C304" s="96"/>
      <c r="D304" s="96"/>
      <c r="E304" s="96"/>
      <c r="F304" s="96"/>
      <c r="G304" s="96"/>
      <c r="H304" s="9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25">
      <c r="A305" s="2"/>
      <c r="B305" s="96"/>
      <c r="C305" s="96"/>
      <c r="D305" s="96"/>
      <c r="E305" s="96"/>
      <c r="F305" s="96"/>
      <c r="G305" s="96"/>
      <c r="H305" s="9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25">
      <c r="A306" s="2"/>
      <c r="B306" s="96"/>
      <c r="C306" s="96"/>
      <c r="D306" s="96"/>
      <c r="E306" s="96"/>
      <c r="F306" s="96"/>
      <c r="G306" s="96"/>
      <c r="H306" s="9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5">
      <c r="A307" s="2"/>
      <c r="B307" s="96"/>
      <c r="C307" s="96"/>
      <c r="D307" s="96"/>
      <c r="E307" s="96"/>
      <c r="F307" s="96"/>
      <c r="G307" s="96"/>
      <c r="H307" s="9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25">
      <c r="A308" s="2"/>
      <c r="B308" s="96"/>
      <c r="C308" s="96"/>
      <c r="D308" s="96"/>
      <c r="E308" s="96"/>
      <c r="F308" s="96"/>
      <c r="G308" s="96"/>
      <c r="H308" s="9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25">
      <c r="A309" s="2"/>
      <c r="B309" s="96"/>
      <c r="C309" s="96"/>
      <c r="D309" s="96"/>
      <c r="E309" s="96"/>
      <c r="F309" s="96"/>
      <c r="G309" s="96"/>
      <c r="H309" s="9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25">
      <c r="A310" s="2"/>
      <c r="B310" s="96"/>
      <c r="C310" s="96"/>
      <c r="D310" s="96"/>
      <c r="E310" s="96"/>
      <c r="F310" s="96"/>
      <c r="G310" s="96"/>
      <c r="H310" s="9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25">
      <c r="A311" s="2"/>
      <c r="B311" s="96"/>
      <c r="C311" s="96"/>
      <c r="D311" s="96"/>
      <c r="E311" s="96"/>
      <c r="F311" s="96"/>
      <c r="G311" s="96"/>
      <c r="H311" s="9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25">
      <c r="A312" s="2"/>
      <c r="B312" s="96"/>
      <c r="C312" s="96"/>
      <c r="D312" s="96"/>
      <c r="E312" s="96"/>
      <c r="F312" s="96"/>
      <c r="G312" s="96"/>
      <c r="H312" s="9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25">
      <c r="A313" s="2"/>
      <c r="B313" s="96"/>
      <c r="C313" s="96"/>
      <c r="D313" s="96"/>
      <c r="E313" s="96"/>
      <c r="F313" s="96"/>
      <c r="G313" s="96"/>
      <c r="H313" s="9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25">
      <c r="A314" s="2"/>
      <c r="B314" s="96"/>
      <c r="C314" s="96"/>
      <c r="D314" s="96"/>
      <c r="E314" s="96"/>
      <c r="F314" s="96"/>
      <c r="G314" s="96"/>
      <c r="H314" s="9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25">
      <c r="A315" s="2"/>
      <c r="B315" s="96"/>
      <c r="C315" s="96"/>
      <c r="D315" s="96"/>
      <c r="E315" s="96"/>
      <c r="F315" s="96"/>
      <c r="G315" s="96"/>
      <c r="H315" s="9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25">
      <c r="A316" s="2"/>
      <c r="B316" s="96"/>
      <c r="C316" s="96"/>
      <c r="D316" s="96"/>
      <c r="E316" s="96"/>
      <c r="F316" s="96"/>
      <c r="G316" s="96"/>
      <c r="H316" s="9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25">
      <c r="A317" s="2"/>
      <c r="B317" s="96"/>
      <c r="C317" s="96"/>
      <c r="D317" s="96"/>
      <c r="E317" s="96"/>
      <c r="F317" s="96"/>
      <c r="G317" s="96"/>
      <c r="H317" s="9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x14ac:dyDescent="0.25">
      <c r="A318" s="2"/>
      <c r="B318" s="96"/>
      <c r="C318" s="96"/>
      <c r="D318" s="96"/>
      <c r="E318" s="96"/>
      <c r="F318" s="96"/>
      <c r="G318" s="96"/>
      <c r="H318" s="9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x14ac:dyDescent="0.25">
      <c r="A319" s="2"/>
      <c r="B319" s="96"/>
      <c r="C319" s="96"/>
      <c r="D319" s="96"/>
      <c r="E319" s="96"/>
      <c r="F319" s="96"/>
      <c r="G319" s="96"/>
      <c r="H319" s="9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x14ac:dyDescent="0.25">
      <c r="A320" s="2"/>
      <c r="B320" s="96"/>
      <c r="C320" s="96"/>
      <c r="D320" s="96"/>
      <c r="E320" s="96"/>
      <c r="F320" s="96"/>
      <c r="G320" s="96"/>
      <c r="H320" s="9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x14ac:dyDescent="0.25">
      <c r="A321" s="2"/>
      <c r="B321" s="96"/>
      <c r="C321" s="96"/>
      <c r="D321" s="96"/>
      <c r="E321" s="96"/>
      <c r="F321" s="96"/>
      <c r="G321" s="96"/>
      <c r="H321" s="9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x14ac:dyDescent="0.25">
      <c r="A322" s="2"/>
      <c r="B322" s="96"/>
      <c r="C322" s="96"/>
      <c r="D322" s="96"/>
      <c r="E322" s="96"/>
      <c r="F322" s="96"/>
      <c r="G322" s="96"/>
      <c r="H322" s="9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x14ac:dyDescent="0.25">
      <c r="A323" s="2"/>
      <c r="B323" s="96"/>
      <c r="C323" s="96"/>
      <c r="D323" s="96"/>
      <c r="E323" s="96"/>
      <c r="F323" s="96"/>
      <c r="G323" s="96"/>
      <c r="H323" s="9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x14ac:dyDescent="0.25">
      <c r="A324" s="2"/>
      <c r="B324" s="96"/>
      <c r="C324" s="96"/>
      <c r="D324" s="96"/>
      <c r="E324" s="96"/>
      <c r="F324" s="96"/>
      <c r="G324" s="96"/>
      <c r="H324" s="9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x14ac:dyDescent="0.25">
      <c r="A325" s="2"/>
      <c r="B325" s="96"/>
      <c r="C325" s="96"/>
      <c r="D325" s="96"/>
      <c r="E325" s="96"/>
      <c r="F325" s="96"/>
      <c r="G325" s="96"/>
      <c r="H325" s="9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x14ac:dyDescent="0.25">
      <c r="A326" s="2"/>
      <c r="B326" s="96"/>
      <c r="C326" s="96"/>
      <c r="D326" s="96"/>
      <c r="E326" s="96"/>
      <c r="F326" s="96"/>
      <c r="G326" s="96"/>
      <c r="H326" s="9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x14ac:dyDescent="0.25">
      <c r="A327" s="2"/>
      <c r="B327" s="96"/>
      <c r="C327" s="96"/>
      <c r="D327" s="96"/>
      <c r="E327" s="96"/>
      <c r="F327" s="96"/>
      <c r="G327" s="96"/>
      <c r="H327" s="9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x14ac:dyDescent="0.25">
      <c r="A328" s="2"/>
      <c r="B328" s="96"/>
      <c r="C328" s="96"/>
      <c r="D328" s="96"/>
      <c r="E328" s="96"/>
      <c r="F328" s="96"/>
      <c r="G328" s="96"/>
      <c r="H328" s="9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x14ac:dyDescent="0.25">
      <c r="A329" s="2"/>
      <c r="B329" s="96"/>
      <c r="C329" s="96"/>
      <c r="D329" s="96"/>
      <c r="E329" s="96"/>
      <c r="F329" s="96"/>
      <c r="G329" s="96"/>
      <c r="H329" s="9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x14ac:dyDescent="0.25">
      <c r="A330" s="2"/>
      <c r="B330" s="96"/>
      <c r="C330" s="96"/>
      <c r="D330" s="96"/>
      <c r="E330" s="96"/>
      <c r="F330" s="96"/>
      <c r="G330" s="96"/>
      <c r="H330" s="9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x14ac:dyDescent="0.25">
      <c r="A331" s="2"/>
      <c r="B331" s="96"/>
      <c r="C331" s="96"/>
      <c r="D331" s="96"/>
      <c r="E331" s="96"/>
      <c r="F331" s="96"/>
      <c r="G331" s="96"/>
      <c r="H331" s="9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x14ac:dyDescent="0.25">
      <c r="A332" s="2"/>
      <c r="B332" s="96"/>
      <c r="C332" s="96"/>
      <c r="D332" s="96"/>
      <c r="E332" s="96"/>
      <c r="F332" s="96"/>
      <c r="G332" s="96"/>
      <c r="H332" s="9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x14ac:dyDescent="0.25">
      <c r="A333" s="2"/>
      <c r="B333" s="96"/>
      <c r="C333" s="96"/>
      <c r="D333" s="96"/>
      <c r="E333" s="96"/>
      <c r="F333" s="96"/>
      <c r="G333" s="96"/>
      <c r="H333" s="9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x14ac:dyDescent="0.25">
      <c r="A334" s="2"/>
      <c r="B334" s="96"/>
      <c r="C334" s="96"/>
      <c r="D334" s="96"/>
      <c r="E334" s="96"/>
      <c r="F334" s="96"/>
      <c r="G334" s="96"/>
      <c r="H334" s="9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x14ac:dyDescent="0.25">
      <c r="A335" s="2"/>
      <c r="B335" s="96"/>
      <c r="C335" s="96"/>
      <c r="D335" s="96"/>
      <c r="E335" s="96"/>
      <c r="F335" s="96"/>
      <c r="G335" s="96"/>
      <c r="H335" s="9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x14ac:dyDescent="0.25">
      <c r="A336" s="2"/>
      <c r="B336" s="96"/>
      <c r="C336" s="96"/>
      <c r="D336" s="96"/>
      <c r="E336" s="96"/>
      <c r="F336" s="96"/>
      <c r="G336" s="96"/>
      <c r="H336" s="9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x14ac:dyDescent="0.25">
      <c r="A337" s="2"/>
      <c r="B337" s="96"/>
      <c r="C337" s="96"/>
      <c r="D337" s="96"/>
      <c r="E337" s="96"/>
      <c r="F337" s="96"/>
      <c r="G337" s="96"/>
      <c r="H337" s="9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x14ac:dyDescent="0.25">
      <c r="A338" s="2"/>
      <c r="B338" s="96"/>
      <c r="C338" s="96"/>
      <c r="D338" s="96"/>
      <c r="E338" s="96"/>
      <c r="F338" s="96"/>
      <c r="G338" s="96"/>
      <c r="H338" s="9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x14ac:dyDescent="0.25">
      <c r="A339" s="2"/>
      <c r="B339" s="96"/>
      <c r="C339" s="96"/>
      <c r="D339" s="96"/>
      <c r="E339" s="96"/>
      <c r="F339" s="96"/>
      <c r="G339" s="96"/>
      <c r="H339" s="9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x14ac:dyDescent="0.25">
      <c r="A340" s="2"/>
      <c r="B340" s="96"/>
      <c r="C340" s="96"/>
      <c r="D340" s="96"/>
      <c r="E340" s="96"/>
      <c r="F340" s="96"/>
      <c r="G340" s="96"/>
      <c r="H340" s="9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25">
      <c r="A341" s="2"/>
      <c r="B341" s="96"/>
      <c r="C341" s="96"/>
      <c r="D341" s="96"/>
      <c r="E341" s="96"/>
      <c r="F341" s="96"/>
      <c r="G341" s="96"/>
      <c r="H341" s="9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x14ac:dyDescent="0.25">
      <c r="A342" s="2"/>
      <c r="B342" s="96"/>
      <c r="C342" s="96"/>
      <c r="D342" s="96"/>
      <c r="E342" s="96"/>
      <c r="F342" s="96"/>
      <c r="G342" s="96"/>
      <c r="H342" s="9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25">
      <c r="A343" s="2"/>
      <c r="B343" s="96"/>
      <c r="C343" s="96"/>
      <c r="D343" s="96"/>
      <c r="E343" s="96"/>
      <c r="F343" s="96"/>
      <c r="G343" s="96"/>
      <c r="H343" s="9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x14ac:dyDescent="0.25">
      <c r="A344" s="2"/>
      <c r="B344" s="96"/>
      <c r="C344" s="96"/>
      <c r="D344" s="96"/>
      <c r="E344" s="96"/>
      <c r="F344" s="96"/>
      <c r="G344" s="96"/>
      <c r="H344" s="9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x14ac:dyDescent="0.25">
      <c r="A345" s="2"/>
      <c r="B345" s="96"/>
      <c r="C345" s="96"/>
      <c r="D345" s="96"/>
      <c r="E345" s="96"/>
      <c r="F345" s="96"/>
      <c r="G345" s="96"/>
      <c r="H345" s="9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x14ac:dyDescent="0.25">
      <c r="A346" s="2"/>
      <c r="B346" s="96"/>
      <c r="C346" s="96"/>
      <c r="D346" s="96"/>
      <c r="E346" s="96"/>
      <c r="F346" s="96"/>
      <c r="G346" s="96"/>
      <c r="H346" s="9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x14ac:dyDescent="0.25">
      <c r="A347" s="2"/>
      <c r="B347" s="96"/>
      <c r="C347" s="96"/>
      <c r="D347" s="96"/>
      <c r="E347" s="96"/>
      <c r="F347" s="96"/>
      <c r="G347" s="96"/>
      <c r="H347" s="9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25">
      <c r="A348" s="2"/>
      <c r="B348" s="96"/>
      <c r="C348" s="96"/>
      <c r="D348" s="96"/>
      <c r="E348" s="96"/>
      <c r="F348" s="96"/>
      <c r="G348" s="96"/>
      <c r="H348" s="9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25">
      <c r="A349" s="2"/>
      <c r="B349" s="96"/>
      <c r="C349" s="96"/>
      <c r="D349" s="96"/>
      <c r="E349" s="96"/>
      <c r="F349" s="96"/>
      <c r="G349" s="96"/>
      <c r="H349" s="9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25">
      <c r="A350" s="2"/>
      <c r="B350" s="96"/>
      <c r="C350" s="96"/>
      <c r="D350" s="96"/>
      <c r="E350" s="96"/>
      <c r="F350" s="96"/>
      <c r="G350" s="96"/>
      <c r="H350" s="9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x14ac:dyDescent="0.25">
      <c r="A351" s="2"/>
      <c r="B351" s="96"/>
      <c r="C351" s="96"/>
      <c r="D351" s="96"/>
      <c r="E351" s="96"/>
      <c r="F351" s="96"/>
      <c r="G351" s="96"/>
      <c r="H351" s="9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x14ac:dyDescent="0.25">
      <c r="A352" s="2"/>
      <c r="B352" s="96"/>
      <c r="C352" s="96"/>
      <c r="D352" s="96"/>
      <c r="E352" s="96"/>
      <c r="F352" s="96"/>
      <c r="G352" s="96"/>
      <c r="H352" s="9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x14ac:dyDescent="0.25">
      <c r="A353" s="2"/>
      <c r="B353" s="96"/>
      <c r="C353" s="96"/>
      <c r="D353" s="96"/>
      <c r="E353" s="96"/>
      <c r="F353" s="96"/>
      <c r="G353" s="96"/>
      <c r="H353" s="9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x14ac:dyDescent="0.25">
      <c r="A354" s="2"/>
      <c r="B354" s="96"/>
      <c r="C354" s="96"/>
      <c r="D354" s="96"/>
      <c r="E354" s="96"/>
      <c r="F354" s="96"/>
      <c r="G354" s="96"/>
      <c r="H354" s="9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x14ac:dyDescent="0.25">
      <c r="A355" s="2"/>
      <c r="B355" s="96"/>
      <c r="C355" s="96"/>
      <c r="D355" s="96"/>
      <c r="E355" s="96"/>
      <c r="F355" s="96"/>
      <c r="G355" s="96"/>
      <c r="H355" s="9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x14ac:dyDescent="0.25">
      <c r="A356" s="2"/>
      <c r="B356" s="96"/>
      <c r="C356" s="96"/>
      <c r="D356" s="96"/>
      <c r="E356" s="96"/>
      <c r="F356" s="96"/>
      <c r="G356" s="96"/>
      <c r="H356" s="9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x14ac:dyDescent="0.25">
      <c r="A357" s="2"/>
      <c r="B357" s="96"/>
      <c r="C357" s="96"/>
      <c r="D357" s="96"/>
      <c r="E357" s="96"/>
      <c r="F357" s="96"/>
      <c r="G357" s="96"/>
      <c r="H357" s="9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x14ac:dyDescent="0.25">
      <c r="A358" s="2"/>
      <c r="B358" s="96"/>
      <c r="C358" s="96"/>
      <c r="D358" s="96"/>
      <c r="E358" s="96"/>
      <c r="F358" s="96"/>
      <c r="G358" s="96"/>
      <c r="H358" s="9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x14ac:dyDescent="0.25">
      <c r="A359" s="2"/>
      <c r="B359" s="96"/>
      <c r="C359" s="96"/>
      <c r="D359" s="96"/>
      <c r="E359" s="96"/>
      <c r="F359" s="96"/>
      <c r="G359" s="96"/>
      <c r="H359" s="9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x14ac:dyDescent="0.25">
      <c r="A360" s="2"/>
      <c r="B360" s="96"/>
      <c r="C360" s="96"/>
      <c r="D360" s="96"/>
      <c r="E360" s="96"/>
      <c r="F360" s="96"/>
      <c r="G360" s="96"/>
      <c r="H360" s="9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x14ac:dyDescent="0.25">
      <c r="A361" s="2"/>
      <c r="B361" s="96"/>
      <c r="C361" s="96"/>
      <c r="D361" s="96"/>
      <c r="E361" s="96"/>
      <c r="F361" s="96"/>
      <c r="G361" s="96"/>
      <c r="H361" s="9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x14ac:dyDescent="0.25">
      <c r="A362" s="2"/>
      <c r="B362" s="96"/>
      <c r="C362" s="96"/>
      <c r="D362" s="96"/>
      <c r="E362" s="96"/>
      <c r="F362" s="96"/>
      <c r="G362" s="96"/>
      <c r="H362" s="9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25">
      <c r="A363" s="2"/>
      <c r="B363" s="96"/>
      <c r="C363" s="96"/>
      <c r="D363" s="96"/>
      <c r="E363" s="96"/>
      <c r="F363" s="96"/>
      <c r="G363" s="96"/>
      <c r="H363" s="9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25">
      <c r="A364" s="2"/>
      <c r="B364" s="96"/>
      <c r="C364" s="96"/>
      <c r="D364" s="96"/>
      <c r="E364" s="96"/>
      <c r="F364" s="96"/>
      <c r="G364" s="96"/>
      <c r="H364" s="9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25">
      <c r="A365" s="2"/>
      <c r="B365" s="96"/>
      <c r="C365" s="96"/>
      <c r="D365" s="96"/>
      <c r="E365" s="96"/>
      <c r="F365" s="96"/>
      <c r="G365" s="96"/>
      <c r="H365" s="9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25">
      <c r="A366" s="2"/>
      <c r="B366" s="96"/>
      <c r="C366" s="96"/>
      <c r="D366" s="96"/>
      <c r="E366" s="96"/>
      <c r="F366" s="96"/>
      <c r="G366" s="96"/>
      <c r="H366" s="9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25">
      <c r="A367" s="2"/>
      <c r="B367" s="96"/>
      <c r="C367" s="96"/>
      <c r="D367" s="96"/>
      <c r="E367" s="96"/>
      <c r="F367" s="96"/>
      <c r="G367" s="96"/>
      <c r="H367" s="9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25">
      <c r="A368" s="2"/>
      <c r="B368" s="96"/>
      <c r="C368" s="96"/>
      <c r="D368" s="96"/>
      <c r="E368" s="96"/>
      <c r="F368" s="96"/>
      <c r="G368" s="96"/>
      <c r="H368" s="9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25">
      <c r="A369" s="2"/>
      <c r="B369" s="96"/>
      <c r="C369" s="96"/>
      <c r="D369" s="96"/>
      <c r="E369" s="96"/>
      <c r="F369" s="96"/>
      <c r="G369" s="96"/>
      <c r="H369" s="9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25">
      <c r="A370" s="2"/>
      <c r="B370" s="96"/>
      <c r="C370" s="96"/>
      <c r="D370" s="96"/>
      <c r="E370" s="96"/>
      <c r="F370" s="96"/>
      <c r="G370" s="96"/>
      <c r="H370" s="9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25">
      <c r="A371" s="2"/>
      <c r="B371" s="96"/>
      <c r="C371" s="96"/>
      <c r="D371" s="96"/>
      <c r="E371" s="96"/>
      <c r="F371" s="96"/>
      <c r="G371" s="96"/>
      <c r="H371" s="9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25">
      <c r="A372" s="2"/>
      <c r="B372" s="96"/>
      <c r="C372" s="96"/>
      <c r="D372" s="96"/>
      <c r="E372" s="96"/>
      <c r="F372" s="96"/>
      <c r="G372" s="96"/>
      <c r="H372" s="9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25">
      <c r="A373" s="2"/>
      <c r="B373" s="96"/>
      <c r="C373" s="96"/>
      <c r="D373" s="96"/>
      <c r="E373" s="96"/>
      <c r="F373" s="96"/>
      <c r="G373" s="96"/>
      <c r="H373" s="9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25">
      <c r="A374" s="2"/>
      <c r="B374" s="96"/>
      <c r="C374" s="96"/>
      <c r="D374" s="96"/>
      <c r="E374" s="96"/>
      <c r="F374" s="96"/>
      <c r="G374" s="96"/>
      <c r="H374" s="9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25">
      <c r="A375" s="2"/>
      <c r="B375" s="96"/>
      <c r="C375" s="96"/>
      <c r="D375" s="96"/>
      <c r="E375" s="96"/>
      <c r="F375" s="96"/>
      <c r="G375" s="96"/>
      <c r="H375" s="9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25">
      <c r="A376" s="2"/>
      <c r="B376" s="96"/>
      <c r="C376" s="96"/>
      <c r="D376" s="96"/>
      <c r="E376" s="96"/>
      <c r="F376" s="96"/>
      <c r="G376" s="96"/>
      <c r="H376" s="9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25">
      <c r="A377" s="2"/>
      <c r="B377" s="96"/>
      <c r="C377" s="96"/>
      <c r="D377" s="96"/>
      <c r="E377" s="96"/>
      <c r="F377" s="96"/>
      <c r="G377" s="96"/>
      <c r="H377" s="9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25">
      <c r="A378" s="2"/>
      <c r="B378" s="96"/>
      <c r="C378" s="96"/>
      <c r="D378" s="96"/>
      <c r="E378" s="96"/>
      <c r="F378" s="96"/>
      <c r="G378" s="96"/>
      <c r="H378" s="9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25">
      <c r="A379" s="2"/>
      <c r="B379" s="96"/>
      <c r="C379" s="96"/>
      <c r="D379" s="96"/>
      <c r="E379" s="96"/>
      <c r="F379" s="96"/>
      <c r="G379" s="96"/>
      <c r="H379" s="9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25">
      <c r="A380" s="2"/>
      <c r="B380" s="96"/>
      <c r="C380" s="96"/>
      <c r="D380" s="96"/>
      <c r="E380" s="96"/>
      <c r="F380" s="96"/>
      <c r="G380" s="96"/>
      <c r="H380" s="9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25">
      <c r="A381" s="2"/>
      <c r="B381" s="96"/>
      <c r="C381" s="96"/>
      <c r="D381" s="96"/>
      <c r="E381" s="96"/>
      <c r="F381" s="96"/>
      <c r="G381" s="96"/>
      <c r="H381" s="9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25">
      <c r="A382" s="2"/>
      <c r="B382" s="96"/>
      <c r="C382" s="96"/>
      <c r="D382" s="96"/>
      <c r="E382" s="96"/>
      <c r="F382" s="96"/>
      <c r="G382" s="96"/>
      <c r="H382" s="9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25">
      <c r="A383" s="2"/>
      <c r="B383" s="96"/>
      <c r="C383" s="96"/>
      <c r="D383" s="96"/>
      <c r="E383" s="96"/>
      <c r="F383" s="96"/>
      <c r="G383" s="96"/>
      <c r="H383" s="9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25">
      <c r="A384" s="2"/>
      <c r="B384" s="96"/>
      <c r="C384" s="96"/>
      <c r="D384" s="96"/>
      <c r="E384" s="96"/>
      <c r="F384" s="96"/>
      <c r="G384" s="96"/>
      <c r="H384" s="9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25">
      <c r="A385" s="2"/>
      <c r="B385" s="96"/>
      <c r="C385" s="96"/>
      <c r="D385" s="96"/>
      <c r="E385" s="96"/>
      <c r="F385" s="96"/>
      <c r="G385" s="96"/>
      <c r="H385" s="9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25">
      <c r="A386" s="2"/>
      <c r="B386" s="96"/>
      <c r="C386" s="96"/>
      <c r="D386" s="96"/>
      <c r="E386" s="96"/>
      <c r="F386" s="96"/>
      <c r="G386" s="96"/>
      <c r="H386" s="9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25">
      <c r="A387" s="2"/>
      <c r="B387" s="96"/>
      <c r="C387" s="96"/>
      <c r="D387" s="96"/>
      <c r="E387" s="96"/>
      <c r="F387" s="96"/>
      <c r="G387" s="96"/>
      <c r="H387" s="9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25">
      <c r="A388" s="2"/>
      <c r="B388" s="96"/>
      <c r="C388" s="96"/>
      <c r="D388" s="96"/>
      <c r="E388" s="96"/>
      <c r="F388" s="96"/>
      <c r="G388" s="96"/>
      <c r="H388" s="9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25">
      <c r="A389" s="2"/>
      <c r="B389" s="96"/>
      <c r="C389" s="96"/>
      <c r="D389" s="96"/>
      <c r="E389" s="96"/>
      <c r="F389" s="96"/>
      <c r="G389" s="96"/>
      <c r="H389" s="9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25">
      <c r="A390" s="2"/>
      <c r="B390" s="96"/>
      <c r="C390" s="96"/>
      <c r="D390" s="96"/>
      <c r="E390" s="96"/>
      <c r="F390" s="96"/>
      <c r="G390" s="96"/>
      <c r="H390" s="9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25">
      <c r="A391" s="2"/>
      <c r="B391" s="96"/>
      <c r="C391" s="96"/>
      <c r="D391" s="96"/>
      <c r="E391" s="96"/>
      <c r="F391" s="96"/>
      <c r="G391" s="96"/>
      <c r="H391" s="9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25">
      <c r="A392" s="2"/>
      <c r="B392" s="96"/>
      <c r="C392" s="96"/>
      <c r="D392" s="96"/>
      <c r="E392" s="96"/>
      <c r="F392" s="96"/>
      <c r="G392" s="96"/>
      <c r="H392" s="9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25">
      <c r="A393" s="2"/>
      <c r="B393" s="96"/>
      <c r="C393" s="96"/>
      <c r="D393" s="96"/>
      <c r="E393" s="96"/>
      <c r="F393" s="96"/>
      <c r="G393" s="96"/>
      <c r="H393" s="9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25">
      <c r="A394" s="2"/>
      <c r="B394" s="96"/>
      <c r="C394" s="96"/>
      <c r="D394" s="96"/>
      <c r="E394" s="96"/>
      <c r="F394" s="96"/>
      <c r="G394" s="96"/>
      <c r="H394" s="9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25">
      <c r="A395" s="2"/>
      <c r="B395" s="96"/>
      <c r="C395" s="96"/>
      <c r="D395" s="96"/>
      <c r="E395" s="96"/>
      <c r="F395" s="96"/>
      <c r="G395" s="96"/>
      <c r="H395" s="9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25">
      <c r="A396" s="2"/>
      <c r="B396" s="96"/>
      <c r="C396" s="96"/>
      <c r="D396" s="96"/>
      <c r="E396" s="96"/>
      <c r="F396" s="96"/>
      <c r="G396" s="96"/>
      <c r="H396" s="9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25">
      <c r="A397" s="2"/>
      <c r="B397" s="96"/>
      <c r="C397" s="96"/>
      <c r="D397" s="96"/>
      <c r="E397" s="96"/>
      <c r="F397" s="96"/>
      <c r="G397" s="96"/>
      <c r="H397" s="9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25">
      <c r="A398" s="2"/>
      <c r="B398" s="96"/>
      <c r="C398" s="96"/>
      <c r="D398" s="96"/>
      <c r="E398" s="96"/>
      <c r="F398" s="96"/>
      <c r="G398" s="96"/>
      <c r="H398" s="9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25">
      <c r="A399" s="2"/>
      <c r="B399" s="96"/>
      <c r="C399" s="96"/>
      <c r="D399" s="96"/>
      <c r="E399" s="96"/>
      <c r="F399" s="96"/>
      <c r="G399" s="96"/>
      <c r="H399" s="9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25">
      <c r="A400" s="2"/>
      <c r="B400" s="96"/>
      <c r="C400" s="96"/>
      <c r="D400" s="96"/>
      <c r="E400" s="96"/>
      <c r="F400" s="96"/>
      <c r="G400" s="96"/>
      <c r="H400" s="9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25">
      <c r="A401" s="2"/>
      <c r="B401" s="96"/>
      <c r="C401" s="96"/>
      <c r="D401" s="96"/>
      <c r="E401" s="96"/>
      <c r="F401" s="96"/>
      <c r="G401" s="96"/>
      <c r="H401" s="9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25">
      <c r="A402" s="2"/>
      <c r="B402" s="96"/>
      <c r="C402" s="96"/>
      <c r="D402" s="96"/>
      <c r="E402" s="96"/>
      <c r="F402" s="96"/>
      <c r="G402" s="96"/>
      <c r="H402" s="9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25">
      <c r="A403" s="2"/>
      <c r="B403" s="96"/>
      <c r="C403" s="96"/>
      <c r="D403" s="96"/>
      <c r="E403" s="96"/>
      <c r="F403" s="96"/>
      <c r="G403" s="96"/>
      <c r="H403" s="9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25">
      <c r="A404" s="2"/>
      <c r="B404" s="96"/>
      <c r="C404" s="96"/>
      <c r="D404" s="96"/>
      <c r="E404" s="96"/>
      <c r="F404" s="96"/>
      <c r="G404" s="96"/>
      <c r="H404" s="9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25">
      <c r="A405" s="2"/>
      <c r="B405" s="96"/>
      <c r="C405" s="96"/>
      <c r="D405" s="96"/>
      <c r="E405" s="96"/>
      <c r="F405" s="96"/>
      <c r="G405" s="96"/>
      <c r="H405" s="9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25">
      <c r="A406" s="2"/>
      <c r="B406" s="96"/>
      <c r="C406" s="96"/>
      <c r="D406" s="96"/>
      <c r="E406" s="96"/>
      <c r="F406" s="96"/>
      <c r="G406" s="96"/>
      <c r="H406" s="9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25">
      <c r="A407" s="2"/>
      <c r="B407" s="96"/>
      <c r="C407" s="96"/>
      <c r="D407" s="96"/>
      <c r="E407" s="96"/>
      <c r="F407" s="96"/>
      <c r="G407" s="96"/>
      <c r="H407" s="9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5">
      <c r="A408" s="2"/>
      <c r="B408" s="96"/>
      <c r="C408" s="96"/>
      <c r="D408" s="96"/>
      <c r="E408" s="96"/>
      <c r="F408" s="96"/>
      <c r="G408" s="96"/>
      <c r="H408" s="9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5">
      <c r="A409" s="2"/>
      <c r="B409" s="96"/>
      <c r="C409" s="96"/>
      <c r="D409" s="96"/>
      <c r="E409" s="96"/>
      <c r="F409" s="96"/>
      <c r="G409" s="96"/>
      <c r="H409" s="9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5">
      <c r="A410" s="2"/>
      <c r="B410" s="96"/>
      <c r="C410" s="96"/>
      <c r="D410" s="96"/>
      <c r="E410" s="96"/>
      <c r="F410" s="96"/>
      <c r="G410" s="96"/>
      <c r="H410" s="9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5">
      <c r="A411" s="2"/>
      <c r="B411" s="96"/>
      <c r="C411" s="96"/>
      <c r="D411" s="96"/>
      <c r="E411" s="96"/>
      <c r="F411" s="96"/>
      <c r="G411" s="96"/>
      <c r="H411" s="9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5">
      <c r="A412" s="2"/>
      <c r="B412" s="96"/>
      <c r="C412" s="96"/>
      <c r="D412" s="96"/>
      <c r="E412" s="96"/>
      <c r="F412" s="96"/>
      <c r="G412" s="96"/>
      <c r="H412" s="9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5">
      <c r="A413" s="2"/>
      <c r="B413" s="96"/>
      <c r="C413" s="96"/>
      <c r="D413" s="96"/>
      <c r="E413" s="96"/>
      <c r="F413" s="96"/>
      <c r="G413" s="96"/>
      <c r="H413" s="9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2"/>
      <c r="B414" s="96"/>
      <c r="C414" s="96"/>
      <c r="D414" s="96"/>
      <c r="E414" s="96"/>
      <c r="F414" s="96"/>
      <c r="G414" s="96"/>
      <c r="H414" s="9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5">
      <c r="A415" s="2"/>
      <c r="B415" s="96"/>
      <c r="C415" s="96"/>
      <c r="D415" s="96"/>
      <c r="E415" s="96"/>
      <c r="F415" s="96"/>
      <c r="G415" s="96"/>
      <c r="H415" s="9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5">
      <c r="A416" s="2"/>
      <c r="B416" s="96"/>
      <c r="C416" s="96"/>
      <c r="D416" s="96"/>
      <c r="E416" s="96"/>
      <c r="F416" s="96"/>
      <c r="G416" s="96"/>
      <c r="H416" s="9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5">
      <c r="A417" s="2"/>
      <c r="B417" s="96"/>
      <c r="C417" s="96"/>
      <c r="D417" s="96"/>
      <c r="E417" s="96"/>
      <c r="F417" s="96"/>
      <c r="G417" s="96"/>
      <c r="H417" s="9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25">
      <c r="A418" s="2"/>
      <c r="B418" s="96"/>
      <c r="C418" s="96"/>
      <c r="D418" s="96"/>
      <c r="E418" s="96"/>
      <c r="F418" s="96"/>
      <c r="G418" s="96"/>
      <c r="H418" s="9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25">
      <c r="A419" s="2"/>
      <c r="B419" s="96"/>
      <c r="C419" s="96"/>
      <c r="D419" s="96"/>
      <c r="E419" s="96"/>
      <c r="F419" s="96"/>
      <c r="G419" s="96"/>
      <c r="H419" s="9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25">
      <c r="A420" s="2"/>
      <c r="B420" s="96"/>
      <c r="C420" s="96"/>
      <c r="D420" s="96"/>
      <c r="E420" s="96"/>
      <c r="F420" s="96"/>
      <c r="G420" s="96"/>
      <c r="H420" s="9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25">
      <c r="A421" s="2"/>
      <c r="B421" s="96"/>
      <c r="C421" s="96"/>
      <c r="D421" s="96"/>
      <c r="E421" s="96"/>
      <c r="F421" s="96"/>
      <c r="G421" s="96"/>
      <c r="H421" s="9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25">
      <c r="A422" s="2"/>
      <c r="B422" s="96"/>
      <c r="C422" s="96"/>
      <c r="D422" s="96"/>
      <c r="E422" s="96"/>
      <c r="F422" s="96"/>
      <c r="G422" s="96"/>
      <c r="H422" s="9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25">
      <c r="A423" s="2"/>
      <c r="B423" s="96"/>
      <c r="C423" s="96"/>
      <c r="D423" s="96"/>
      <c r="E423" s="96"/>
      <c r="F423" s="96"/>
      <c r="G423" s="96"/>
      <c r="H423" s="9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25">
      <c r="A424" s="2"/>
      <c r="B424" s="96"/>
      <c r="C424" s="96"/>
      <c r="D424" s="96"/>
      <c r="E424" s="96"/>
      <c r="F424" s="96"/>
      <c r="G424" s="96"/>
      <c r="H424" s="9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25">
      <c r="A425" s="2"/>
      <c r="B425" s="96"/>
      <c r="C425" s="96"/>
      <c r="D425" s="96"/>
      <c r="E425" s="96"/>
      <c r="F425" s="96"/>
      <c r="G425" s="96"/>
      <c r="H425" s="9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25">
      <c r="A426" s="2"/>
      <c r="B426" s="96"/>
      <c r="C426" s="96"/>
      <c r="D426" s="96"/>
      <c r="E426" s="96"/>
      <c r="F426" s="96"/>
      <c r="G426" s="96"/>
      <c r="H426" s="9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25">
      <c r="A427" s="2"/>
      <c r="B427" s="96"/>
      <c r="C427" s="96"/>
      <c r="D427" s="96"/>
      <c r="E427" s="96"/>
      <c r="F427" s="96"/>
      <c r="G427" s="96"/>
      <c r="H427" s="9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25">
      <c r="A428" s="2"/>
      <c r="B428" s="96"/>
      <c r="C428" s="96"/>
      <c r="D428" s="96"/>
      <c r="E428" s="96"/>
      <c r="F428" s="96"/>
      <c r="G428" s="96"/>
      <c r="H428" s="9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25">
      <c r="A429" s="2"/>
      <c r="B429" s="96"/>
      <c r="C429" s="96"/>
      <c r="D429" s="96"/>
      <c r="E429" s="96"/>
      <c r="F429" s="96"/>
      <c r="G429" s="96"/>
      <c r="H429" s="9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25">
      <c r="A430" s="2"/>
      <c r="B430" s="96"/>
      <c r="C430" s="96"/>
      <c r="D430" s="96"/>
      <c r="E430" s="96"/>
      <c r="F430" s="96"/>
      <c r="G430" s="96"/>
      <c r="H430" s="9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25">
      <c r="A431" s="2"/>
      <c r="B431" s="96"/>
      <c r="C431" s="96"/>
      <c r="D431" s="96"/>
      <c r="E431" s="96"/>
      <c r="F431" s="96"/>
      <c r="G431" s="96"/>
      <c r="H431" s="9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25">
      <c r="A432" s="2"/>
      <c r="B432" s="96"/>
      <c r="C432" s="96"/>
      <c r="D432" s="96"/>
      <c r="E432" s="96"/>
      <c r="F432" s="96"/>
      <c r="G432" s="96"/>
      <c r="H432" s="9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25">
      <c r="A433" s="2"/>
      <c r="B433" s="96"/>
      <c r="C433" s="96"/>
      <c r="D433" s="96"/>
      <c r="E433" s="96"/>
      <c r="F433" s="96"/>
      <c r="G433" s="96"/>
      <c r="H433" s="9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25">
      <c r="A434" s="2"/>
      <c r="B434" s="96"/>
      <c r="C434" s="96"/>
      <c r="D434" s="96"/>
      <c r="E434" s="96"/>
      <c r="F434" s="96"/>
      <c r="G434" s="96"/>
      <c r="H434" s="9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25">
      <c r="A435" s="2"/>
      <c r="B435" s="96"/>
      <c r="C435" s="96"/>
      <c r="D435" s="96"/>
      <c r="E435" s="96"/>
      <c r="F435" s="96"/>
      <c r="G435" s="96"/>
      <c r="H435" s="9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25">
      <c r="A436" s="2"/>
      <c r="B436" s="96"/>
      <c r="C436" s="96"/>
      <c r="D436" s="96"/>
      <c r="E436" s="96"/>
      <c r="F436" s="96"/>
      <c r="G436" s="96"/>
      <c r="H436" s="9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25">
      <c r="A437" s="2"/>
      <c r="B437" s="96"/>
      <c r="C437" s="96"/>
      <c r="D437" s="96"/>
      <c r="E437" s="96"/>
      <c r="F437" s="96"/>
      <c r="G437" s="96"/>
      <c r="H437" s="9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25">
      <c r="A438" s="2"/>
      <c r="B438" s="96"/>
      <c r="C438" s="96"/>
      <c r="D438" s="96"/>
      <c r="E438" s="96"/>
      <c r="F438" s="96"/>
      <c r="G438" s="96"/>
      <c r="H438" s="9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25">
      <c r="A439" s="2"/>
      <c r="B439" s="96"/>
      <c r="C439" s="96"/>
      <c r="D439" s="96"/>
      <c r="E439" s="96"/>
      <c r="F439" s="96"/>
      <c r="G439" s="96"/>
      <c r="H439" s="9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25">
      <c r="A440" s="2"/>
      <c r="B440" s="96"/>
      <c r="C440" s="96"/>
      <c r="D440" s="96"/>
      <c r="E440" s="96"/>
      <c r="F440" s="96"/>
      <c r="G440" s="96"/>
      <c r="H440" s="9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25">
      <c r="A441" s="2"/>
      <c r="B441" s="96"/>
      <c r="C441" s="96"/>
      <c r="D441" s="96"/>
      <c r="E441" s="96"/>
      <c r="F441" s="96"/>
      <c r="G441" s="96"/>
      <c r="H441" s="9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25">
      <c r="A442" s="2"/>
      <c r="B442" s="96"/>
      <c r="C442" s="96"/>
      <c r="D442" s="96"/>
      <c r="E442" s="96"/>
      <c r="F442" s="96"/>
      <c r="G442" s="96"/>
      <c r="H442" s="9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25">
      <c r="A443" s="2"/>
      <c r="B443" s="96"/>
      <c r="C443" s="96"/>
      <c r="D443" s="96"/>
      <c r="E443" s="96"/>
      <c r="F443" s="96"/>
      <c r="G443" s="96"/>
      <c r="H443" s="9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25">
      <c r="A444" s="2"/>
      <c r="B444" s="96"/>
      <c r="C444" s="96"/>
      <c r="D444" s="96"/>
      <c r="E444" s="96"/>
      <c r="F444" s="96"/>
      <c r="G444" s="96"/>
      <c r="H444" s="9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25">
      <c r="A445" s="2"/>
      <c r="B445" s="96"/>
      <c r="C445" s="96"/>
      <c r="D445" s="96"/>
      <c r="E445" s="96"/>
      <c r="F445" s="96"/>
      <c r="G445" s="96"/>
      <c r="H445" s="9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25">
      <c r="A446" s="2"/>
      <c r="B446" s="96"/>
      <c r="C446" s="96"/>
      <c r="D446" s="96"/>
      <c r="E446" s="96"/>
      <c r="F446" s="96"/>
      <c r="G446" s="96"/>
      <c r="H446" s="9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25">
      <c r="A447" s="2"/>
      <c r="B447" s="96"/>
      <c r="C447" s="96"/>
      <c r="D447" s="96"/>
      <c r="E447" s="96"/>
      <c r="F447" s="96"/>
      <c r="G447" s="96"/>
      <c r="H447" s="9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25">
      <c r="A448" s="2"/>
      <c r="B448" s="96"/>
      <c r="C448" s="96"/>
      <c r="D448" s="96"/>
      <c r="E448" s="96"/>
      <c r="F448" s="96"/>
      <c r="G448" s="96"/>
      <c r="H448" s="9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25">
      <c r="A449" s="2"/>
      <c r="B449" s="96"/>
      <c r="C449" s="96"/>
      <c r="D449" s="96"/>
      <c r="E449" s="96"/>
      <c r="F449" s="96"/>
      <c r="G449" s="96"/>
      <c r="H449" s="9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25">
      <c r="A450" s="2"/>
      <c r="B450" s="96"/>
      <c r="C450" s="96"/>
      <c r="D450" s="96"/>
      <c r="E450" s="96"/>
      <c r="F450" s="96"/>
      <c r="G450" s="96"/>
      <c r="H450" s="9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25">
      <c r="A451" s="2"/>
      <c r="B451" s="96"/>
      <c r="C451" s="96"/>
      <c r="D451" s="96"/>
      <c r="E451" s="96"/>
      <c r="F451" s="96"/>
      <c r="G451" s="96"/>
      <c r="H451" s="9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25">
      <c r="A452" s="2"/>
      <c r="B452" s="96"/>
      <c r="C452" s="96"/>
      <c r="D452" s="96"/>
      <c r="E452" s="96"/>
      <c r="F452" s="96"/>
      <c r="G452" s="96"/>
      <c r="H452" s="9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25">
      <c r="A453" s="2"/>
      <c r="B453" s="96"/>
      <c r="C453" s="96"/>
      <c r="D453" s="96"/>
      <c r="E453" s="96"/>
      <c r="F453" s="96"/>
      <c r="G453" s="96"/>
      <c r="H453" s="9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25">
      <c r="A454" s="2"/>
      <c r="B454" s="96"/>
      <c r="C454" s="96"/>
      <c r="D454" s="96"/>
      <c r="E454" s="96"/>
      <c r="F454" s="96"/>
      <c r="G454" s="96"/>
      <c r="H454" s="9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25">
      <c r="A455" s="2"/>
      <c r="B455" s="96"/>
      <c r="C455" s="96"/>
      <c r="D455" s="96"/>
      <c r="E455" s="96"/>
      <c r="F455" s="96"/>
      <c r="G455" s="96"/>
      <c r="H455" s="9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25">
      <c r="A456" s="2"/>
      <c r="B456" s="96"/>
      <c r="C456" s="96"/>
      <c r="D456" s="96"/>
      <c r="E456" s="96"/>
      <c r="F456" s="96"/>
      <c r="G456" s="96"/>
      <c r="H456" s="9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25">
      <c r="A457" s="2"/>
      <c r="B457" s="96"/>
      <c r="C457" s="96"/>
      <c r="D457" s="96"/>
      <c r="E457" s="96"/>
      <c r="F457" s="96"/>
      <c r="G457" s="96"/>
      <c r="H457" s="9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25">
      <c r="A458" s="2"/>
      <c r="B458" s="96"/>
      <c r="C458" s="96"/>
      <c r="D458" s="96"/>
      <c r="E458" s="96"/>
      <c r="F458" s="96"/>
      <c r="G458" s="96"/>
      <c r="H458" s="9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25">
      <c r="A459" s="2"/>
      <c r="B459" s="96"/>
      <c r="C459" s="96"/>
      <c r="D459" s="96"/>
      <c r="E459" s="96"/>
      <c r="F459" s="96"/>
      <c r="G459" s="96"/>
      <c r="H459" s="9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25">
      <c r="A460" s="2"/>
      <c r="B460" s="96"/>
      <c r="C460" s="96"/>
      <c r="D460" s="96"/>
      <c r="E460" s="96"/>
      <c r="F460" s="96"/>
      <c r="G460" s="96"/>
      <c r="H460" s="9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25">
      <c r="A461" s="2"/>
      <c r="B461" s="96"/>
      <c r="C461" s="96"/>
      <c r="D461" s="96"/>
      <c r="E461" s="96"/>
      <c r="F461" s="96"/>
      <c r="G461" s="96"/>
      <c r="H461" s="9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25">
      <c r="A462" s="2"/>
      <c r="B462" s="96"/>
      <c r="C462" s="96"/>
      <c r="D462" s="96"/>
      <c r="E462" s="96"/>
      <c r="F462" s="96"/>
      <c r="G462" s="96"/>
      <c r="H462" s="9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25">
      <c r="A463" s="2"/>
      <c r="B463" s="96"/>
      <c r="C463" s="96"/>
      <c r="D463" s="96"/>
      <c r="E463" s="96"/>
      <c r="F463" s="96"/>
      <c r="G463" s="96"/>
      <c r="H463" s="9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25">
      <c r="A464" s="2"/>
      <c r="B464" s="96"/>
      <c r="C464" s="96"/>
      <c r="D464" s="96"/>
      <c r="E464" s="96"/>
      <c r="F464" s="96"/>
      <c r="G464" s="96"/>
      <c r="H464" s="9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25">
      <c r="A465" s="2"/>
      <c r="B465" s="96"/>
      <c r="C465" s="96"/>
      <c r="D465" s="96"/>
      <c r="E465" s="96"/>
      <c r="F465" s="96"/>
      <c r="G465" s="96"/>
      <c r="H465" s="9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25">
      <c r="A466" s="2"/>
      <c r="B466" s="96"/>
      <c r="C466" s="96"/>
      <c r="D466" s="96"/>
      <c r="E466" s="96"/>
      <c r="F466" s="96"/>
      <c r="G466" s="96"/>
      <c r="H466" s="9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25">
      <c r="A467" s="2"/>
      <c r="B467" s="96"/>
      <c r="C467" s="96"/>
      <c r="D467" s="96"/>
      <c r="E467" s="96"/>
      <c r="F467" s="96"/>
      <c r="G467" s="96"/>
      <c r="H467" s="9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25">
      <c r="A468" s="2"/>
      <c r="B468" s="96"/>
      <c r="C468" s="96"/>
      <c r="D468" s="96"/>
      <c r="E468" s="96"/>
      <c r="F468" s="96"/>
      <c r="G468" s="96"/>
      <c r="H468" s="9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25">
      <c r="A469" s="2"/>
      <c r="B469" s="96"/>
      <c r="C469" s="96"/>
      <c r="D469" s="96"/>
      <c r="E469" s="96"/>
      <c r="F469" s="96"/>
      <c r="G469" s="96"/>
      <c r="H469" s="9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25">
      <c r="A470" s="2"/>
      <c r="B470" s="96"/>
      <c r="C470" s="96"/>
      <c r="D470" s="96"/>
      <c r="E470" s="96"/>
      <c r="F470" s="96"/>
      <c r="G470" s="96"/>
      <c r="H470" s="9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25">
      <c r="A471" s="2"/>
      <c r="B471" s="96"/>
      <c r="C471" s="96"/>
      <c r="D471" s="96"/>
      <c r="E471" s="96"/>
      <c r="F471" s="96"/>
      <c r="G471" s="96"/>
      <c r="H471" s="9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25">
      <c r="A472" s="2"/>
      <c r="B472" s="96"/>
      <c r="C472" s="96"/>
      <c r="D472" s="96"/>
      <c r="E472" s="96"/>
      <c r="F472" s="96"/>
      <c r="G472" s="96"/>
      <c r="H472" s="9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25">
      <c r="A473" s="2"/>
      <c r="B473" s="96"/>
      <c r="C473" s="96"/>
      <c r="D473" s="96"/>
      <c r="E473" s="96"/>
      <c r="F473" s="96"/>
      <c r="G473" s="96"/>
      <c r="H473" s="9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25">
      <c r="A474" s="2"/>
      <c r="B474" s="96"/>
      <c r="C474" s="96"/>
      <c r="D474" s="96"/>
      <c r="E474" s="96"/>
      <c r="F474" s="96"/>
      <c r="G474" s="96"/>
      <c r="H474" s="9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25">
      <c r="A475" s="2"/>
      <c r="B475" s="96"/>
      <c r="C475" s="96"/>
      <c r="D475" s="96"/>
      <c r="E475" s="96"/>
      <c r="F475" s="96"/>
      <c r="G475" s="96"/>
      <c r="H475" s="9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25">
      <c r="A476" s="2"/>
      <c r="B476" s="96"/>
      <c r="C476" s="96"/>
      <c r="D476" s="96"/>
      <c r="E476" s="96"/>
      <c r="F476" s="96"/>
      <c r="G476" s="96"/>
      <c r="H476" s="9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25">
      <c r="A477" s="2"/>
      <c r="B477" s="96"/>
      <c r="C477" s="96"/>
      <c r="D477" s="96"/>
      <c r="E477" s="96"/>
      <c r="F477" s="96"/>
      <c r="G477" s="96"/>
      <c r="H477" s="9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25">
      <c r="A478" s="2"/>
      <c r="B478" s="96"/>
      <c r="C478" s="96"/>
      <c r="D478" s="96"/>
      <c r="E478" s="96"/>
      <c r="F478" s="96"/>
      <c r="G478" s="96"/>
      <c r="H478" s="9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25">
      <c r="A479" s="2"/>
      <c r="B479" s="96"/>
      <c r="C479" s="96"/>
      <c r="D479" s="96"/>
      <c r="E479" s="96"/>
      <c r="F479" s="96"/>
      <c r="G479" s="96"/>
      <c r="H479" s="9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5">
      <c r="A480" s="2"/>
      <c r="B480" s="96"/>
      <c r="C480" s="96"/>
      <c r="D480" s="96"/>
      <c r="E480" s="96"/>
      <c r="F480" s="96"/>
      <c r="G480" s="96"/>
      <c r="H480" s="9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5">
      <c r="A481" s="2"/>
      <c r="B481" s="96"/>
      <c r="C481" s="96"/>
      <c r="D481" s="96"/>
      <c r="E481" s="96"/>
      <c r="F481" s="96"/>
      <c r="G481" s="96"/>
      <c r="H481" s="9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5">
      <c r="A482" s="2"/>
      <c r="B482" s="96"/>
      <c r="C482" s="96"/>
      <c r="D482" s="96"/>
      <c r="E482" s="96"/>
      <c r="F482" s="96"/>
      <c r="G482" s="96"/>
      <c r="H482" s="9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5">
      <c r="A483" s="2"/>
      <c r="B483" s="96"/>
      <c r="C483" s="96"/>
      <c r="D483" s="96"/>
      <c r="E483" s="96"/>
      <c r="F483" s="96"/>
      <c r="G483" s="96"/>
      <c r="H483" s="9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5">
      <c r="A484" s="2"/>
      <c r="B484" s="96"/>
      <c r="C484" s="96"/>
      <c r="D484" s="96"/>
      <c r="E484" s="96"/>
      <c r="F484" s="96"/>
      <c r="G484" s="96"/>
      <c r="H484" s="9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5">
      <c r="A485" s="2"/>
      <c r="B485" s="96"/>
      <c r="C485" s="96"/>
      <c r="D485" s="96"/>
      <c r="E485" s="96"/>
      <c r="F485" s="96"/>
      <c r="G485" s="96"/>
      <c r="H485" s="9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25">
      <c r="A486" s="2"/>
      <c r="B486" s="96"/>
      <c r="C486" s="96"/>
      <c r="D486" s="96"/>
      <c r="E486" s="96"/>
      <c r="F486" s="96"/>
      <c r="G486" s="96"/>
      <c r="H486" s="9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25">
      <c r="A487" s="2"/>
      <c r="B487" s="96"/>
      <c r="C487" s="96"/>
      <c r="D487" s="96"/>
      <c r="E487" s="96"/>
      <c r="F487" s="96"/>
      <c r="G487" s="96"/>
      <c r="H487" s="9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25">
      <c r="A488" s="2"/>
      <c r="B488" s="96"/>
      <c r="C488" s="96"/>
      <c r="D488" s="96"/>
      <c r="E488" s="96"/>
      <c r="F488" s="96"/>
      <c r="G488" s="96"/>
      <c r="H488" s="9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25">
      <c r="A489" s="2"/>
      <c r="B489" s="96"/>
      <c r="C489" s="96"/>
      <c r="D489" s="96"/>
      <c r="E489" s="96"/>
      <c r="F489" s="96"/>
      <c r="G489" s="96"/>
      <c r="H489" s="9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25">
      <c r="A490" s="2"/>
      <c r="B490" s="96"/>
      <c r="C490" s="96"/>
      <c r="D490" s="96"/>
      <c r="E490" s="96"/>
      <c r="F490" s="96"/>
      <c r="G490" s="96"/>
      <c r="H490" s="9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25">
      <c r="A491" s="2"/>
      <c r="B491" s="96"/>
      <c r="C491" s="96"/>
      <c r="D491" s="96"/>
      <c r="E491" s="96"/>
      <c r="F491" s="96"/>
      <c r="G491" s="96"/>
      <c r="H491" s="9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25">
      <c r="A492" s="2"/>
      <c r="B492" s="96"/>
      <c r="C492" s="96"/>
      <c r="D492" s="96"/>
      <c r="E492" s="96"/>
      <c r="F492" s="96"/>
      <c r="G492" s="96"/>
      <c r="H492" s="9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25">
      <c r="A493" s="2"/>
      <c r="B493" s="96"/>
      <c r="C493" s="96"/>
      <c r="D493" s="96"/>
      <c r="E493" s="96"/>
      <c r="F493" s="96"/>
      <c r="G493" s="96"/>
      <c r="H493" s="9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25">
      <c r="A494" s="2"/>
      <c r="B494" s="96"/>
      <c r="C494" s="96"/>
      <c r="D494" s="96"/>
      <c r="E494" s="96"/>
      <c r="F494" s="96"/>
      <c r="G494" s="96"/>
      <c r="H494" s="9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25">
      <c r="A495" s="2"/>
      <c r="B495" s="96"/>
      <c r="C495" s="96"/>
      <c r="D495" s="96"/>
      <c r="E495" s="96"/>
      <c r="F495" s="96"/>
      <c r="G495" s="96"/>
      <c r="H495" s="9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25">
      <c r="A496" s="2"/>
      <c r="B496" s="96"/>
      <c r="C496" s="96"/>
      <c r="D496" s="96"/>
      <c r="E496" s="96"/>
      <c r="F496" s="96"/>
      <c r="G496" s="96"/>
      <c r="H496" s="9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25">
      <c r="A497" s="2"/>
      <c r="B497" s="96"/>
      <c r="C497" s="96"/>
      <c r="D497" s="96"/>
      <c r="E497" s="96"/>
      <c r="F497" s="96"/>
      <c r="G497" s="96"/>
      <c r="H497" s="9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25">
      <c r="A498" s="2"/>
      <c r="B498" s="96"/>
      <c r="C498" s="96"/>
      <c r="D498" s="96"/>
      <c r="E498" s="96"/>
      <c r="F498" s="96"/>
      <c r="G498" s="96"/>
      <c r="H498" s="9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25">
      <c r="A499" s="2"/>
      <c r="B499" s="96"/>
      <c r="C499" s="96"/>
      <c r="D499" s="96"/>
      <c r="E499" s="96"/>
      <c r="F499" s="96"/>
      <c r="G499" s="96"/>
      <c r="H499" s="9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25">
      <c r="A500" s="2"/>
      <c r="B500" s="96"/>
      <c r="C500" s="96"/>
      <c r="D500" s="96"/>
      <c r="E500" s="96"/>
      <c r="F500" s="96"/>
      <c r="G500" s="96"/>
      <c r="H500" s="9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25">
      <c r="A501" s="2"/>
      <c r="B501" s="96"/>
      <c r="C501" s="96"/>
      <c r="D501" s="96"/>
      <c r="E501" s="96"/>
      <c r="F501" s="96"/>
      <c r="G501" s="96"/>
      <c r="H501" s="9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25">
      <c r="A502" s="2"/>
      <c r="B502" s="96"/>
      <c r="C502" s="96"/>
      <c r="D502" s="96"/>
      <c r="E502" s="96"/>
      <c r="F502" s="96"/>
      <c r="G502" s="96"/>
      <c r="H502" s="9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25">
      <c r="A503" s="2"/>
      <c r="B503" s="96"/>
      <c r="C503" s="96"/>
      <c r="D503" s="96"/>
      <c r="E503" s="96"/>
      <c r="F503" s="96"/>
      <c r="G503" s="96"/>
      <c r="H503" s="9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25">
      <c r="A504" s="2"/>
      <c r="B504" s="96"/>
      <c r="C504" s="96"/>
      <c r="D504" s="96"/>
      <c r="E504" s="96"/>
      <c r="F504" s="96"/>
      <c r="G504" s="96"/>
      <c r="H504" s="9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25">
      <c r="A505" s="2"/>
      <c r="B505" s="96"/>
      <c r="C505" s="96"/>
      <c r="D505" s="96"/>
      <c r="E505" s="96"/>
      <c r="F505" s="96"/>
      <c r="G505" s="96"/>
      <c r="H505" s="9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25">
      <c r="A506" s="2"/>
      <c r="B506" s="96"/>
      <c r="C506" s="96"/>
      <c r="D506" s="96"/>
      <c r="E506" s="96"/>
      <c r="F506" s="96"/>
      <c r="G506" s="96"/>
      <c r="H506" s="9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25">
      <c r="A507" s="2"/>
      <c r="B507" s="96"/>
      <c r="C507" s="96"/>
      <c r="D507" s="96"/>
      <c r="E507" s="96"/>
      <c r="F507" s="96"/>
      <c r="G507" s="96"/>
      <c r="H507" s="9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5">
      <c r="A508" s="2"/>
      <c r="B508" s="96"/>
      <c r="C508" s="96"/>
      <c r="D508" s="96"/>
      <c r="E508" s="96"/>
      <c r="F508" s="96"/>
      <c r="G508" s="96"/>
      <c r="H508" s="9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25">
      <c r="A509" s="2"/>
      <c r="B509" s="96"/>
      <c r="C509" s="96"/>
      <c r="D509" s="96"/>
      <c r="E509" s="96"/>
      <c r="F509" s="96"/>
      <c r="G509" s="96"/>
      <c r="H509" s="9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25">
      <c r="A510" s="2"/>
      <c r="B510" s="96"/>
      <c r="C510" s="96"/>
      <c r="D510" s="96"/>
      <c r="E510" s="96"/>
      <c r="F510" s="96"/>
      <c r="G510" s="96"/>
      <c r="H510" s="9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25">
      <c r="A511" s="2"/>
      <c r="B511" s="96"/>
      <c r="C511" s="96"/>
      <c r="D511" s="96"/>
      <c r="E511" s="96"/>
      <c r="F511" s="96"/>
      <c r="G511" s="96"/>
      <c r="H511" s="9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5">
      <c r="A512" s="2"/>
      <c r="B512" s="96"/>
      <c r="C512" s="96"/>
      <c r="D512" s="96"/>
      <c r="E512" s="96"/>
      <c r="F512" s="96"/>
      <c r="G512" s="96"/>
      <c r="H512" s="9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25">
      <c r="A513" s="2"/>
      <c r="B513" s="96"/>
      <c r="C513" s="96"/>
      <c r="D513" s="96"/>
      <c r="E513" s="96"/>
      <c r="F513" s="96"/>
      <c r="G513" s="96"/>
      <c r="H513" s="9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25">
      <c r="A514" s="2"/>
      <c r="B514" s="96"/>
      <c r="C514" s="96"/>
      <c r="D514" s="96"/>
      <c r="E514" s="96"/>
      <c r="F514" s="96"/>
      <c r="G514" s="96"/>
      <c r="H514" s="9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25">
      <c r="A515" s="2"/>
      <c r="B515" s="96"/>
      <c r="C515" s="96"/>
      <c r="D515" s="96"/>
      <c r="E515" s="96"/>
      <c r="F515" s="96"/>
      <c r="G515" s="96"/>
      <c r="H515" s="9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25">
      <c r="A516" s="2"/>
      <c r="B516" s="96"/>
      <c r="C516" s="96"/>
      <c r="D516" s="96"/>
      <c r="E516" s="96"/>
      <c r="F516" s="96"/>
      <c r="G516" s="96"/>
      <c r="H516" s="9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25">
      <c r="A517" s="2"/>
      <c r="B517" s="96"/>
      <c r="C517" s="96"/>
      <c r="D517" s="96"/>
      <c r="E517" s="96"/>
      <c r="F517" s="96"/>
      <c r="G517" s="96"/>
      <c r="H517" s="9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25">
      <c r="A518" s="2"/>
      <c r="B518" s="96"/>
      <c r="C518" s="96"/>
      <c r="D518" s="96"/>
      <c r="E518" s="96"/>
      <c r="F518" s="96"/>
      <c r="G518" s="96"/>
      <c r="H518" s="9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25">
      <c r="A519" s="2"/>
      <c r="B519" s="96"/>
      <c r="C519" s="96"/>
      <c r="D519" s="96"/>
      <c r="E519" s="96"/>
      <c r="F519" s="96"/>
      <c r="G519" s="96"/>
      <c r="H519" s="9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25">
      <c r="A520" s="2"/>
      <c r="B520" s="96"/>
      <c r="C520" s="96"/>
      <c r="D520" s="96"/>
      <c r="E520" s="96"/>
      <c r="F520" s="96"/>
      <c r="G520" s="96"/>
      <c r="H520" s="9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25">
      <c r="A521" s="2"/>
      <c r="B521" s="96"/>
      <c r="C521" s="96"/>
      <c r="D521" s="96"/>
      <c r="E521" s="96"/>
      <c r="F521" s="96"/>
      <c r="G521" s="96"/>
      <c r="H521" s="9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25">
      <c r="A522" s="2"/>
      <c r="B522" s="96"/>
      <c r="C522" s="96"/>
      <c r="D522" s="96"/>
      <c r="E522" s="96"/>
      <c r="F522" s="96"/>
      <c r="G522" s="96"/>
      <c r="H522" s="9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25">
      <c r="A523" s="2"/>
      <c r="B523" s="96"/>
      <c r="C523" s="96"/>
      <c r="D523" s="96"/>
      <c r="E523" s="96"/>
      <c r="F523" s="96"/>
      <c r="G523" s="96"/>
      <c r="H523" s="9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25">
      <c r="A524" s="2"/>
      <c r="B524" s="96"/>
      <c r="C524" s="96"/>
      <c r="D524" s="96"/>
      <c r="E524" s="96"/>
      <c r="F524" s="96"/>
      <c r="G524" s="96"/>
      <c r="H524" s="9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25">
      <c r="A525" s="2"/>
      <c r="B525" s="96"/>
      <c r="C525" s="96"/>
      <c r="D525" s="96"/>
      <c r="E525" s="96"/>
      <c r="F525" s="96"/>
      <c r="G525" s="96"/>
      <c r="H525" s="9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5">
      <c r="A526" s="2"/>
      <c r="B526" s="96"/>
      <c r="C526" s="96"/>
      <c r="D526" s="96"/>
      <c r="E526" s="96"/>
      <c r="F526" s="96"/>
      <c r="G526" s="96"/>
      <c r="H526" s="9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5">
      <c r="A527" s="2"/>
      <c r="B527" s="96"/>
      <c r="C527" s="96"/>
      <c r="D527" s="96"/>
      <c r="E527" s="96"/>
      <c r="F527" s="96"/>
      <c r="G527" s="96"/>
      <c r="H527" s="9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5">
      <c r="A528" s="2"/>
      <c r="B528" s="96"/>
      <c r="C528" s="96"/>
      <c r="D528" s="96"/>
      <c r="E528" s="96"/>
      <c r="F528" s="96"/>
      <c r="G528" s="96"/>
      <c r="H528" s="9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5">
      <c r="A529" s="2"/>
      <c r="B529" s="96"/>
      <c r="C529" s="96"/>
      <c r="D529" s="96"/>
      <c r="E529" s="96"/>
      <c r="F529" s="96"/>
      <c r="G529" s="96"/>
      <c r="H529" s="9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25">
      <c r="A530" s="2"/>
      <c r="B530" s="96"/>
      <c r="C530" s="96"/>
      <c r="D530" s="96"/>
      <c r="E530" s="96"/>
      <c r="F530" s="96"/>
      <c r="G530" s="96"/>
      <c r="H530" s="9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25">
      <c r="A531" s="2"/>
      <c r="B531" s="96"/>
      <c r="C531" s="96"/>
      <c r="D531" s="96"/>
      <c r="E531" s="96"/>
      <c r="F531" s="96"/>
      <c r="G531" s="96"/>
      <c r="H531" s="9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5">
      <c r="A532" s="2"/>
      <c r="B532" s="96"/>
      <c r="C532" s="96"/>
      <c r="D532" s="96"/>
      <c r="E532" s="96"/>
      <c r="F532" s="96"/>
      <c r="G532" s="96"/>
      <c r="H532" s="9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5">
      <c r="A533" s="2"/>
      <c r="B533" s="96"/>
      <c r="C533" s="96"/>
      <c r="D533" s="96"/>
      <c r="E533" s="96"/>
      <c r="F533" s="96"/>
      <c r="G533" s="96"/>
      <c r="H533" s="9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5">
      <c r="A534" s="2"/>
      <c r="B534" s="96"/>
      <c r="C534" s="96"/>
      <c r="D534" s="96"/>
      <c r="E534" s="96"/>
      <c r="F534" s="96"/>
      <c r="G534" s="96"/>
      <c r="H534" s="9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25">
      <c r="A535" s="2"/>
      <c r="B535" s="96"/>
      <c r="C535" s="96"/>
      <c r="D535" s="96"/>
      <c r="E535" s="96"/>
      <c r="F535" s="96"/>
      <c r="G535" s="96"/>
      <c r="H535" s="9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25">
      <c r="A536" s="2"/>
      <c r="B536" s="96"/>
      <c r="C536" s="96"/>
      <c r="D536" s="96"/>
      <c r="E536" s="96"/>
      <c r="F536" s="96"/>
      <c r="G536" s="96"/>
      <c r="H536" s="9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25">
      <c r="A537" s="2"/>
      <c r="B537" s="96"/>
      <c r="C537" s="96"/>
      <c r="D537" s="96"/>
      <c r="E537" s="96"/>
      <c r="F537" s="96"/>
      <c r="G537" s="96"/>
      <c r="H537" s="9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5">
      <c r="A538" s="2"/>
      <c r="B538" s="96"/>
      <c r="C538" s="96"/>
      <c r="D538" s="96"/>
      <c r="E538" s="96"/>
      <c r="F538" s="96"/>
      <c r="G538" s="96"/>
      <c r="H538" s="9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5">
      <c r="A539" s="2"/>
      <c r="B539" s="96"/>
      <c r="C539" s="96"/>
      <c r="D539" s="96"/>
      <c r="E539" s="96"/>
      <c r="F539" s="96"/>
      <c r="G539" s="96"/>
      <c r="H539" s="9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25">
      <c r="A540" s="2"/>
      <c r="B540" s="96"/>
      <c r="C540" s="96"/>
      <c r="D540" s="96"/>
      <c r="E540" s="96"/>
      <c r="F540" s="96"/>
      <c r="G540" s="96"/>
      <c r="H540" s="9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5">
      <c r="A541" s="2"/>
      <c r="B541" s="96"/>
      <c r="C541" s="96"/>
      <c r="D541" s="96"/>
      <c r="E541" s="96"/>
      <c r="F541" s="96"/>
      <c r="G541" s="96"/>
      <c r="H541" s="9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5">
      <c r="A542" s="2"/>
      <c r="B542" s="96"/>
      <c r="C542" s="96"/>
      <c r="D542" s="96"/>
      <c r="E542" s="96"/>
      <c r="F542" s="96"/>
      <c r="G542" s="96"/>
      <c r="H542" s="9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5">
      <c r="A543" s="2"/>
      <c r="B543" s="96"/>
      <c r="C543" s="96"/>
      <c r="D543" s="96"/>
      <c r="E543" s="96"/>
      <c r="F543" s="96"/>
      <c r="G543" s="96"/>
      <c r="H543" s="9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5">
      <c r="A544" s="2"/>
      <c r="B544" s="96"/>
      <c r="C544" s="96"/>
      <c r="D544" s="96"/>
      <c r="E544" s="96"/>
      <c r="F544" s="96"/>
      <c r="G544" s="96"/>
      <c r="H544" s="9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5">
      <c r="A545" s="2"/>
      <c r="B545" s="96"/>
      <c r="C545" s="96"/>
      <c r="D545" s="96"/>
      <c r="E545" s="96"/>
      <c r="F545" s="96"/>
      <c r="G545" s="96"/>
      <c r="H545" s="9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5">
      <c r="A546" s="2"/>
      <c r="B546" s="96"/>
      <c r="C546" s="96"/>
      <c r="D546" s="96"/>
      <c r="E546" s="96"/>
      <c r="F546" s="96"/>
      <c r="G546" s="96"/>
      <c r="H546" s="9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5">
      <c r="A547" s="2"/>
      <c r="B547" s="96"/>
      <c r="C547" s="96"/>
      <c r="D547" s="96"/>
      <c r="E547" s="96"/>
      <c r="F547" s="96"/>
      <c r="G547" s="96"/>
      <c r="H547" s="9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5">
      <c r="A548" s="2"/>
      <c r="B548" s="96"/>
      <c r="C548" s="96"/>
      <c r="D548" s="96"/>
      <c r="E548" s="96"/>
      <c r="F548" s="96"/>
      <c r="G548" s="96"/>
      <c r="H548" s="9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5">
      <c r="A549" s="2"/>
      <c r="B549" s="96"/>
      <c r="C549" s="96"/>
      <c r="D549" s="96"/>
      <c r="E549" s="96"/>
      <c r="F549" s="96"/>
      <c r="G549" s="96"/>
      <c r="H549" s="9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5">
      <c r="A550" s="2"/>
      <c r="B550" s="96"/>
      <c r="C550" s="96"/>
      <c r="D550" s="96"/>
      <c r="E550" s="96"/>
      <c r="F550" s="96"/>
      <c r="G550" s="96"/>
      <c r="H550" s="9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5">
      <c r="A551" s="2"/>
      <c r="B551" s="96"/>
      <c r="C551" s="96"/>
      <c r="D551" s="96"/>
      <c r="E551" s="96"/>
      <c r="F551" s="96"/>
      <c r="G551" s="96"/>
      <c r="H551" s="9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5">
      <c r="A552" s="2"/>
      <c r="B552" s="96"/>
      <c r="C552" s="96"/>
      <c r="D552" s="96"/>
      <c r="E552" s="96"/>
      <c r="F552" s="96"/>
      <c r="G552" s="96"/>
      <c r="H552" s="9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5">
      <c r="A553" s="2"/>
      <c r="B553" s="96"/>
      <c r="C553" s="96"/>
      <c r="D553" s="96"/>
      <c r="E553" s="96"/>
      <c r="F553" s="96"/>
      <c r="G553" s="96"/>
      <c r="H553" s="9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5">
      <c r="A554" s="2"/>
      <c r="B554" s="96"/>
      <c r="C554" s="96"/>
      <c r="D554" s="96"/>
      <c r="E554" s="96"/>
      <c r="F554" s="96"/>
      <c r="G554" s="96"/>
      <c r="H554" s="9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5">
      <c r="A555" s="2"/>
      <c r="B555" s="96"/>
      <c r="C555" s="96"/>
      <c r="D555" s="96"/>
      <c r="E555" s="96"/>
      <c r="F555" s="96"/>
      <c r="G555" s="96"/>
      <c r="H555" s="9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5">
      <c r="A556" s="2"/>
      <c r="B556" s="96"/>
      <c r="C556" s="96"/>
      <c r="D556" s="96"/>
      <c r="E556" s="96"/>
      <c r="F556" s="96"/>
      <c r="G556" s="96"/>
      <c r="H556" s="9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5">
      <c r="A557" s="2"/>
      <c r="B557" s="96"/>
      <c r="C557" s="96"/>
      <c r="D557" s="96"/>
      <c r="E557" s="96"/>
      <c r="F557" s="96"/>
      <c r="G557" s="96"/>
      <c r="H557" s="9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5">
      <c r="A558" s="2"/>
      <c r="B558" s="96"/>
      <c r="C558" s="96"/>
      <c r="D558" s="96"/>
      <c r="E558" s="96"/>
      <c r="F558" s="96"/>
      <c r="G558" s="96"/>
      <c r="H558" s="9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5">
      <c r="A559" s="2"/>
      <c r="B559" s="96"/>
      <c r="C559" s="96"/>
      <c r="D559" s="96"/>
      <c r="E559" s="96"/>
      <c r="F559" s="96"/>
      <c r="G559" s="96"/>
      <c r="H559" s="9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5">
      <c r="A560" s="2"/>
      <c r="B560" s="96"/>
      <c r="C560" s="96"/>
      <c r="D560" s="96"/>
      <c r="E560" s="96"/>
      <c r="F560" s="96"/>
      <c r="G560" s="96"/>
      <c r="H560" s="9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5">
      <c r="A561" s="2"/>
      <c r="B561" s="96"/>
      <c r="C561" s="96"/>
      <c r="D561" s="96"/>
      <c r="E561" s="96"/>
      <c r="F561" s="96"/>
      <c r="G561" s="96"/>
      <c r="H561" s="9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5">
      <c r="A562" s="2"/>
      <c r="B562" s="96"/>
      <c r="C562" s="96"/>
      <c r="D562" s="96"/>
      <c r="E562" s="96"/>
      <c r="F562" s="96"/>
      <c r="G562" s="96"/>
      <c r="H562" s="9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5">
      <c r="A563" s="2"/>
      <c r="B563" s="96"/>
      <c r="C563" s="96"/>
      <c r="D563" s="96"/>
      <c r="E563" s="96"/>
      <c r="F563" s="96"/>
      <c r="G563" s="96"/>
      <c r="H563" s="9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5">
      <c r="A564" s="2"/>
      <c r="B564" s="96"/>
      <c r="C564" s="96"/>
      <c r="D564" s="96"/>
      <c r="E564" s="96"/>
      <c r="F564" s="96"/>
      <c r="G564" s="96"/>
      <c r="H564" s="9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5">
      <c r="A565" s="2"/>
      <c r="B565" s="96"/>
      <c r="C565" s="96"/>
      <c r="D565" s="96"/>
      <c r="E565" s="96"/>
      <c r="F565" s="96"/>
      <c r="G565" s="96"/>
      <c r="H565" s="9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5">
      <c r="A566" s="2"/>
      <c r="B566" s="96"/>
      <c r="C566" s="96"/>
      <c r="D566" s="96"/>
      <c r="E566" s="96"/>
      <c r="F566" s="96"/>
      <c r="G566" s="96"/>
      <c r="H566" s="9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5">
      <c r="A567" s="2"/>
      <c r="B567" s="96"/>
      <c r="C567" s="96"/>
      <c r="D567" s="96"/>
      <c r="E567" s="96"/>
      <c r="F567" s="96"/>
      <c r="G567" s="96"/>
      <c r="H567" s="9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5">
      <c r="A568" s="2"/>
      <c r="B568" s="96"/>
      <c r="C568" s="96"/>
      <c r="D568" s="96"/>
      <c r="E568" s="96"/>
      <c r="F568" s="96"/>
      <c r="G568" s="96"/>
      <c r="H568" s="9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5">
      <c r="A569" s="2"/>
      <c r="B569" s="96"/>
      <c r="C569" s="96"/>
      <c r="D569" s="96"/>
      <c r="E569" s="96"/>
      <c r="F569" s="96"/>
      <c r="G569" s="96"/>
      <c r="H569" s="9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5">
      <c r="A570" s="2"/>
      <c r="B570" s="96"/>
      <c r="C570" s="96"/>
      <c r="D570" s="96"/>
      <c r="E570" s="96"/>
      <c r="F570" s="96"/>
      <c r="G570" s="96"/>
      <c r="H570" s="9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5">
      <c r="A571" s="2"/>
      <c r="B571" s="96"/>
      <c r="C571" s="96"/>
      <c r="D571" s="96"/>
      <c r="E571" s="96"/>
      <c r="F571" s="96"/>
      <c r="G571" s="96"/>
      <c r="H571" s="9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5">
      <c r="A572" s="2"/>
      <c r="B572" s="96"/>
      <c r="C572" s="96"/>
      <c r="D572" s="96"/>
      <c r="E572" s="96"/>
      <c r="F572" s="96"/>
      <c r="G572" s="96"/>
      <c r="H572" s="9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5">
      <c r="A573" s="2"/>
      <c r="B573" s="96"/>
      <c r="C573" s="96"/>
      <c r="D573" s="96"/>
      <c r="E573" s="96"/>
      <c r="F573" s="96"/>
      <c r="G573" s="96"/>
      <c r="H573" s="9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5">
      <c r="A574" s="2"/>
      <c r="B574" s="96"/>
      <c r="C574" s="96"/>
      <c r="D574" s="96"/>
      <c r="E574" s="96"/>
      <c r="F574" s="96"/>
      <c r="G574" s="96"/>
      <c r="H574" s="9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5">
      <c r="A575" s="2"/>
      <c r="B575" s="96"/>
      <c r="C575" s="96"/>
      <c r="D575" s="96"/>
      <c r="E575" s="96"/>
      <c r="F575" s="96"/>
      <c r="G575" s="96"/>
      <c r="H575" s="9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5">
      <c r="A576" s="2"/>
      <c r="B576" s="96"/>
      <c r="C576" s="96"/>
      <c r="D576" s="96"/>
      <c r="E576" s="96"/>
      <c r="F576" s="96"/>
      <c r="G576" s="96"/>
      <c r="H576" s="9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5">
      <c r="A577" s="2"/>
      <c r="B577" s="96"/>
      <c r="C577" s="96"/>
      <c r="D577" s="96"/>
      <c r="E577" s="96"/>
      <c r="F577" s="96"/>
      <c r="G577" s="96"/>
      <c r="H577" s="9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5">
      <c r="A578" s="2"/>
      <c r="B578" s="96"/>
      <c r="C578" s="96"/>
      <c r="D578" s="96"/>
      <c r="E578" s="96"/>
      <c r="F578" s="96"/>
      <c r="G578" s="96"/>
      <c r="H578" s="9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5">
      <c r="A579" s="2"/>
      <c r="B579" s="96"/>
      <c r="C579" s="96"/>
      <c r="D579" s="96"/>
      <c r="E579" s="96"/>
      <c r="F579" s="96"/>
      <c r="G579" s="96"/>
      <c r="H579" s="9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5">
      <c r="A580" s="2"/>
      <c r="B580" s="96"/>
      <c r="C580" s="96"/>
      <c r="D580" s="96"/>
      <c r="E580" s="96"/>
      <c r="F580" s="96"/>
      <c r="G580" s="96"/>
      <c r="H580" s="9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5">
      <c r="A581" s="2"/>
      <c r="B581" s="96"/>
      <c r="C581" s="96"/>
      <c r="D581" s="96"/>
      <c r="E581" s="96"/>
      <c r="F581" s="96"/>
      <c r="G581" s="96"/>
      <c r="H581" s="9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5">
      <c r="A582" s="2"/>
      <c r="B582" s="96"/>
      <c r="C582" s="96"/>
      <c r="D582" s="96"/>
      <c r="E582" s="96"/>
      <c r="F582" s="96"/>
      <c r="G582" s="96"/>
      <c r="H582" s="9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5">
      <c r="A583" s="2"/>
      <c r="B583" s="96"/>
      <c r="C583" s="96"/>
      <c r="D583" s="96"/>
      <c r="E583" s="96"/>
      <c r="F583" s="96"/>
      <c r="G583" s="96"/>
      <c r="H583" s="9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5">
      <c r="A584" s="2"/>
      <c r="B584" s="96"/>
      <c r="C584" s="96"/>
      <c r="D584" s="96"/>
      <c r="E584" s="96"/>
      <c r="F584" s="96"/>
      <c r="G584" s="96"/>
      <c r="H584" s="9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5">
      <c r="A585" s="2"/>
      <c r="B585" s="96"/>
      <c r="C585" s="96"/>
      <c r="D585" s="96"/>
      <c r="E585" s="96"/>
      <c r="F585" s="96"/>
      <c r="G585" s="96"/>
      <c r="H585" s="9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5">
      <c r="A586" s="2"/>
      <c r="B586" s="96"/>
      <c r="C586" s="96"/>
      <c r="D586" s="96"/>
      <c r="E586" s="96"/>
      <c r="F586" s="96"/>
      <c r="G586" s="96"/>
      <c r="H586" s="9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5">
      <c r="A587" s="2"/>
      <c r="B587" s="96"/>
      <c r="C587" s="96"/>
      <c r="D587" s="96"/>
      <c r="E587" s="96"/>
      <c r="F587" s="96"/>
      <c r="G587" s="96"/>
      <c r="H587" s="9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5">
      <c r="A588" s="2"/>
      <c r="B588" s="96"/>
      <c r="C588" s="96"/>
      <c r="D588" s="96"/>
      <c r="E588" s="96"/>
      <c r="F588" s="96"/>
      <c r="G588" s="96"/>
      <c r="H588" s="9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5">
      <c r="A589" s="2"/>
      <c r="B589" s="96"/>
      <c r="C589" s="96"/>
      <c r="D589" s="96"/>
      <c r="E589" s="96"/>
      <c r="F589" s="96"/>
      <c r="G589" s="96"/>
      <c r="H589" s="9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5">
      <c r="A590" s="2"/>
      <c r="B590" s="96"/>
      <c r="C590" s="96"/>
      <c r="D590" s="96"/>
      <c r="E590" s="96"/>
      <c r="F590" s="96"/>
      <c r="G590" s="96"/>
      <c r="H590" s="9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5">
      <c r="A591" s="2"/>
      <c r="B591" s="96"/>
      <c r="C591" s="96"/>
      <c r="D591" s="96"/>
      <c r="E591" s="96"/>
      <c r="F591" s="96"/>
      <c r="G591" s="96"/>
      <c r="H591" s="9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5">
      <c r="A592" s="2"/>
      <c r="B592" s="96"/>
      <c r="C592" s="96"/>
      <c r="D592" s="96"/>
      <c r="E592" s="96"/>
      <c r="F592" s="96"/>
      <c r="G592" s="96"/>
      <c r="H592" s="9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5">
      <c r="A593" s="2"/>
      <c r="B593" s="96"/>
      <c r="C593" s="96"/>
      <c r="D593" s="96"/>
      <c r="E593" s="96"/>
      <c r="F593" s="96"/>
      <c r="G593" s="96"/>
      <c r="H593" s="9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5">
      <c r="A594" s="2"/>
      <c r="B594" s="96"/>
      <c r="C594" s="96"/>
      <c r="D594" s="96"/>
      <c r="E594" s="96"/>
      <c r="F594" s="96"/>
      <c r="G594" s="96"/>
      <c r="H594" s="9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5">
      <c r="A595" s="2"/>
      <c r="B595" s="96"/>
      <c r="C595" s="96"/>
      <c r="D595" s="96"/>
      <c r="E595" s="96"/>
      <c r="F595" s="96"/>
      <c r="G595" s="96"/>
      <c r="H595" s="9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5">
      <c r="A596" s="2"/>
      <c r="B596" s="96"/>
      <c r="C596" s="96"/>
      <c r="D596" s="96"/>
      <c r="E596" s="96"/>
      <c r="F596" s="96"/>
      <c r="G596" s="96"/>
      <c r="H596" s="9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5">
      <c r="A597" s="2"/>
      <c r="B597" s="96"/>
      <c r="C597" s="96"/>
      <c r="D597" s="96"/>
      <c r="E597" s="96"/>
      <c r="F597" s="96"/>
      <c r="G597" s="96"/>
      <c r="H597" s="9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5">
      <c r="A598" s="2"/>
      <c r="B598" s="96"/>
      <c r="C598" s="96"/>
      <c r="D598" s="96"/>
      <c r="E598" s="96"/>
      <c r="F598" s="96"/>
      <c r="G598" s="96"/>
      <c r="H598" s="9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5">
      <c r="A599" s="2"/>
      <c r="B599" s="96"/>
      <c r="C599" s="96"/>
      <c r="D599" s="96"/>
      <c r="E599" s="96"/>
      <c r="F599" s="96"/>
      <c r="G599" s="96"/>
      <c r="H599" s="9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5">
      <c r="A600" s="2"/>
      <c r="B600" s="96"/>
      <c r="C600" s="96"/>
      <c r="D600" s="96"/>
      <c r="E600" s="96"/>
      <c r="F600" s="96"/>
      <c r="G600" s="96"/>
      <c r="H600" s="9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5">
      <c r="A601" s="2"/>
      <c r="B601" s="96"/>
      <c r="C601" s="96"/>
      <c r="D601" s="96"/>
      <c r="E601" s="96"/>
      <c r="F601" s="96"/>
      <c r="G601" s="96"/>
      <c r="H601" s="9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5">
      <c r="A602" s="2"/>
      <c r="B602" s="96"/>
      <c r="C602" s="96"/>
      <c r="D602" s="96"/>
      <c r="E602" s="96"/>
      <c r="F602" s="96"/>
      <c r="G602" s="96"/>
      <c r="H602" s="9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5">
      <c r="A603" s="2"/>
      <c r="B603" s="96"/>
      <c r="C603" s="96"/>
      <c r="D603" s="96"/>
      <c r="E603" s="96"/>
      <c r="F603" s="96"/>
      <c r="G603" s="96"/>
      <c r="H603" s="9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5">
      <c r="A604" s="2"/>
      <c r="B604" s="96"/>
      <c r="C604" s="96"/>
      <c r="D604" s="96"/>
      <c r="E604" s="96"/>
      <c r="F604" s="96"/>
      <c r="G604" s="96"/>
      <c r="H604" s="9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5">
      <c r="A605" s="2"/>
      <c r="B605" s="96"/>
      <c r="C605" s="96"/>
      <c r="D605" s="96"/>
      <c r="E605" s="96"/>
      <c r="F605" s="96"/>
      <c r="G605" s="96"/>
      <c r="H605" s="9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5">
      <c r="A606" s="2"/>
      <c r="B606" s="96"/>
      <c r="C606" s="96"/>
      <c r="D606" s="96"/>
      <c r="E606" s="96"/>
      <c r="F606" s="96"/>
      <c r="G606" s="96"/>
      <c r="H606" s="9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5">
      <c r="A607" s="2"/>
      <c r="B607" s="96"/>
      <c r="C607" s="96"/>
      <c r="D607" s="96"/>
      <c r="E607" s="96"/>
      <c r="F607" s="96"/>
      <c r="G607" s="96"/>
      <c r="H607" s="9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5">
      <c r="A608" s="2"/>
      <c r="B608" s="96"/>
      <c r="C608" s="96"/>
      <c r="D608" s="96"/>
      <c r="E608" s="96"/>
      <c r="F608" s="96"/>
      <c r="G608" s="96"/>
      <c r="H608" s="9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5">
      <c r="A609" s="2"/>
      <c r="B609" s="96"/>
      <c r="C609" s="96"/>
      <c r="D609" s="96"/>
      <c r="E609" s="96"/>
      <c r="F609" s="96"/>
      <c r="G609" s="96"/>
      <c r="H609" s="9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5">
      <c r="A610" s="2"/>
      <c r="B610" s="96"/>
      <c r="C610" s="96"/>
      <c r="D610" s="96"/>
      <c r="E610" s="96"/>
      <c r="F610" s="96"/>
      <c r="G610" s="96"/>
      <c r="H610" s="9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5">
      <c r="A611" s="2"/>
      <c r="B611" s="96"/>
      <c r="C611" s="96"/>
      <c r="D611" s="96"/>
      <c r="E611" s="96"/>
      <c r="F611" s="96"/>
      <c r="G611" s="96"/>
      <c r="H611" s="9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5">
      <c r="A612" s="2"/>
      <c r="B612" s="96"/>
      <c r="C612" s="96"/>
      <c r="D612" s="96"/>
      <c r="E612" s="96"/>
      <c r="F612" s="96"/>
      <c r="G612" s="96"/>
      <c r="H612" s="9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5">
      <c r="A613" s="2"/>
      <c r="B613" s="96"/>
      <c r="C613" s="96"/>
      <c r="D613" s="96"/>
      <c r="E613" s="96"/>
      <c r="F613" s="96"/>
      <c r="G613" s="96"/>
      <c r="H613" s="9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5">
      <c r="A614" s="2"/>
      <c r="B614" s="96"/>
      <c r="C614" s="96"/>
      <c r="D614" s="96"/>
      <c r="E614" s="96"/>
      <c r="F614" s="96"/>
      <c r="G614" s="96"/>
      <c r="H614" s="9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5">
      <c r="A615" s="2"/>
      <c r="B615" s="96"/>
      <c r="C615" s="96"/>
      <c r="D615" s="96"/>
      <c r="E615" s="96"/>
      <c r="F615" s="96"/>
      <c r="G615" s="96"/>
      <c r="H615" s="9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5">
      <c r="A616" s="2"/>
      <c r="B616" s="96"/>
      <c r="C616" s="96"/>
      <c r="D616" s="96"/>
      <c r="E616" s="96"/>
      <c r="F616" s="96"/>
      <c r="G616" s="96"/>
      <c r="H616" s="9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5">
      <c r="A617" s="2"/>
      <c r="B617" s="96"/>
      <c r="C617" s="96"/>
      <c r="D617" s="96"/>
      <c r="E617" s="96"/>
      <c r="F617" s="96"/>
      <c r="G617" s="96"/>
      <c r="H617" s="9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5">
      <c r="A618" s="2"/>
      <c r="B618" s="96"/>
      <c r="C618" s="96"/>
      <c r="D618" s="96"/>
      <c r="E618" s="96"/>
      <c r="F618" s="96"/>
      <c r="G618" s="96"/>
      <c r="H618" s="9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5">
      <c r="A619" s="2"/>
      <c r="B619" s="96"/>
      <c r="C619" s="96"/>
      <c r="D619" s="96"/>
      <c r="E619" s="96"/>
      <c r="F619" s="96"/>
      <c r="G619" s="96"/>
      <c r="H619" s="9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5">
      <c r="A620" s="2"/>
      <c r="B620" s="96"/>
      <c r="C620" s="96"/>
      <c r="D620" s="96"/>
      <c r="E620" s="96"/>
      <c r="F620" s="96"/>
      <c r="G620" s="96"/>
      <c r="H620" s="9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5">
      <c r="A621" s="2"/>
      <c r="B621" s="96"/>
      <c r="C621" s="96"/>
      <c r="D621" s="96"/>
      <c r="E621" s="96"/>
      <c r="F621" s="96"/>
      <c r="G621" s="96"/>
      <c r="H621" s="9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5">
      <c r="A622" s="2"/>
      <c r="B622" s="96"/>
      <c r="C622" s="96"/>
      <c r="D622" s="96"/>
      <c r="E622" s="96"/>
      <c r="F622" s="96"/>
      <c r="G622" s="96"/>
      <c r="H622" s="9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5">
      <c r="A623" s="2"/>
      <c r="B623" s="96"/>
      <c r="C623" s="96"/>
      <c r="D623" s="96"/>
      <c r="E623" s="96"/>
      <c r="F623" s="96"/>
      <c r="G623" s="96"/>
      <c r="H623" s="9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5">
      <c r="A624" s="2"/>
      <c r="B624" s="96"/>
      <c r="C624" s="96"/>
      <c r="D624" s="96"/>
      <c r="E624" s="96"/>
      <c r="F624" s="96"/>
      <c r="G624" s="96"/>
      <c r="H624" s="9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5">
      <c r="A625" s="2"/>
      <c r="B625" s="96"/>
      <c r="C625" s="96"/>
      <c r="D625" s="96"/>
      <c r="E625" s="96"/>
      <c r="F625" s="96"/>
      <c r="G625" s="96"/>
      <c r="H625" s="9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5">
      <c r="A626" s="2"/>
      <c r="B626" s="96"/>
      <c r="C626" s="96"/>
      <c r="D626" s="96"/>
      <c r="E626" s="96"/>
      <c r="F626" s="96"/>
      <c r="G626" s="96"/>
      <c r="H626" s="9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5">
      <c r="A627" s="2"/>
      <c r="B627" s="96"/>
      <c r="C627" s="96"/>
      <c r="D627" s="96"/>
      <c r="E627" s="96"/>
      <c r="F627" s="96"/>
      <c r="G627" s="96"/>
      <c r="H627" s="9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5">
      <c r="A628" s="2"/>
      <c r="B628" s="96"/>
      <c r="C628" s="96"/>
      <c r="D628" s="96"/>
      <c r="E628" s="96"/>
      <c r="F628" s="96"/>
      <c r="G628" s="96"/>
      <c r="H628" s="9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5">
      <c r="A629" s="2"/>
      <c r="B629" s="96"/>
      <c r="C629" s="96"/>
      <c r="D629" s="96"/>
      <c r="E629" s="96"/>
      <c r="F629" s="96"/>
      <c r="G629" s="96"/>
      <c r="H629" s="9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5">
      <c r="A630" s="2"/>
      <c r="B630" s="96"/>
      <c r="C630" s="96"/>
      <c r="D630" s="96"/>
      <c r="E630" s="96"/>
      <c r="F630" s="96"/>
      <c r="G630" s="96"/>
      <c r="H630" s="9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5">
      <c r="A631" s="2"/>
      <c r="B631" s="96"/>
      <c r="C631" s="96"/>
      <c r="D631" s="96"/>
      <c r="E631" s="96"/>
      <c r="F631" s="96"/>
      <c r="G631" s="96"/>
      <c r="H631" s="9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5">
      <c r="A632" s="2"/>
      <c r="B632" s="96"/>
      <c r="C632" s="96"/>
      <c r="D632" s="96"/>
      <c r="E632" s="96"/>
      <c r="F632" s="96"/>
      <c r="G632" s="96"/>
      <c r="H632" s="9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5">
      <c r="A633" s="2"/>
      <c r="B633" s="96"/>
      <c r="C633" s="96"/>
      <c r="D633" s="96"/>
      <c r="E633" s="96"/>
      <c r="F633" s="96"/>
      <c r="G633" s="96"/>
      <c r="H633" s="9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5">
      <c r="A634" s="2"/>
      <c r="B634" s="96"/>
      <c r="C634" s="96"/>
      <c r="D634" s="96"/>
      <c r="E634" s="96"/>
      <c r="F634" s="96"/>
      <c r="G634" s="96"/>
      <c r="H634" s="9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5">
      <c r="A635" s="2"/>
      <c r="B635" s="96"/>
      <c r="C635" s="96"/>
      <c r="D635" s="96"/>
      <c r="E635" s="96"/>
      <c r="F635" s="96"/>
      <c r="G635" s="96"/>
      <c r="H635" s="9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5">
      <c r="A636" s="2"/>
      <c r="B636" s="96"/>
      <c r="C636" s="96"/>
      <c r="D636" s="96"/>
      <c r="E636" s="96"/>
      <c r="F636" s="96"/>
      <c r="G636" s="96"/>
      <c r="H636" s="9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5">
      <c r="A637" s="2"/>
      <c r="B637" s="96"/>
      <c r="C637" s="96"/>
      <c r="D637" s="96"/>
      <c r="E637" s="96"/>
      <c r="F637" s="96"/>
      <c r="G637" s="96"/>
      <c r="H637" s="9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5">
      <c r="A638" s="2"/>
      <c r="B638" s="96"/>
      <c r="C638" s="96"/>
      <c r="D638" s="96"/>
      <c r="E638" s="96"/>
      <c r="F638" s="96"/>
      <c r="G638" s="96"/>
      <c r="H638" s="9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5">
      <c r="A639" s="2"/>
      <c r="B639" s="96"/>
      <c r="C639" s="96"/>
      <c r="D639" s="96"/>
      <c r="E639" s="96"/>
      <c r="F639" s="96"/>
      <c r="G639" s="96"/>
      <c r="H639" s="9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5">
      <c r="A640" s="2"/>
      <c r="B640" s="96"/>
      <c r="C640" s="96"/>
      <c r="D640" s="96"/>
      <c r="E640" s="96"/>
      <c r="F640" s="96"/>
      <c r="G640" s="96"/>
      <c r="H640" s="9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5">
      <c r="A641" s="2"/>
      <c r="B641" s="96"/>
      <c r="C641" s="96"/>
      <c r="D641" s="96"/>
      <c r="E641" s="96"/>
      <c r="F641" s="96"/>
      <c r="G641" s="96"/>
      <c r="H641" s="9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5">
      <c r="A642" s="2"/>
      <c r="B642" s="96"/>
      <c r="C642" s="96"/>
      <c r="D642" s="96"/>
      <c r="E642" s="96"/>
      <c r="F642" s="96"/>
      <c r="G642" s="96"/>
      <c r="H642" s="9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5">
      <c r="A643" s="2"/>
      <c r="B643" s="96"/>
      <c r="C643" s="96"/>
      <c r="D643" s="96"/>
      <c r="E643" s="96"/>
      <c r="F643" s="96"/>
      <c r="G643" s="96"/>
      <c r="H643" s="9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5">
      <c r="A644" s="2"/>
      <c r="B644" s="96"/>
      <c r="C644" s="96"/>
      <c r="D644" s="96"/>
      <c r="E644" s="96"/>
      <c r="F644" s="96"/>
      <c r="G644" s="96"/>
      <c r="H644" s="9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5">
      <c r="A645" s="2"/>
      <c r="B645" s="96"/>
      <c r="C645" s="96"/>
      <c r="D645" s="96"/>
      <c r="E645" s="96"/>
      <c r="F645" s="96"/>
      <c r="G645" s="96"/>
      <c r="H645" s="9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5">
      <c r="A646" s="2"/>
      <c r="B646" s="96"/>
      <c r="C646" s="96"/>
      <c r="D646" s="96"/>
      <c r="E646" s="96"/>
      <c r="F646" s="96"/>
      <c r="G646" s="96"/>
      <c r="H646" s="9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5">
      <c r="A647" s="2"/>
      <c r="B647" s="96"/>
      <c r="C647" s="96"/>
      <c r="D647" s="96"/>
      <c r="E647" s="96"/>
      <c r="F647" s="96"/>
      <c r="G647" s="96"/>
      <c r="H647" s="9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5">
      <c r="A648" s="2"/>
      <c r="B648" s="96"/>
      <c r="C648" s="96"/>
      <c r="D648" s="96"/>
      <c r="E648" s="96"/>
      <c r="F648" s="96"/>
      <c r="G648" s="96"/>
      <c r="H648" s="9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5">
      <c r="A649" s="2"/>
      <c r="B649" s="96"/>
      <c r="C649" s="96"/>
      <c r="D649" s="96"/>
      <c r="E649" s="96"/>
      <c r="F649" s="96"/>
      <c r="G649" s="96"/>
      <c r="H649" s="9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5">
      <c r="A650" s="2"/>
      <c r="B650" s="96"/>
      <c r="C650" s="96"/>
      <c r="D650" s="96"/>
      <c r="E650" s="96"/>
      <c r="F650" s="96"/>
      <c r="G650" s="96"/>
      <c r="H650" s="9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5">
      <c r="A651" s="2"/>
      <c r="B651" s="96"/>
      <c r="C651" s="96"/>
      <c r="D651" s="96"/>
      <c r="E651" s="96"/>
      <c r="F651" s="96"/>
      <c r="G651" s="96"/>
      <c r="H651" s="9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5">
      <c r="A652" s="2"/>
      <c r="B652" s="96"/>
      <c r="C652" s="96"/>
      <c r="D652" s="96"/>
      <c r="E652" s="96"/>
      <c r="F652" s="96"/>
      <c r="G652" s="96"/>
      <c r="H652" s="9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5">
      <c r="A653" s="2"/>
      <c r="B653" s="96"/>
      <c r="C653" s="96"/>
      <c r="D653" s="96"/>
      <c r="E653" s="96"/>
      <c r="F653" s="96"/>
      <c r="G653" s="96"/>
      <c r="H653" s="9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5">
      <c r="A654" s="2"/>
      <c r="B654" s="96"/>
      <c r="C654" s="96"/>
      <c r="D654" s="96"/>
      <c r="E654" s="96"/>
      <c r="F654" s="96"/>
      <c r="G654" s="96"/>
      <c r="H654" s="9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5">
      <c r="A655" s="2"/>
      <c r="B655" s="96"/>
      <c r="C655" s="96"/>
      <c r="D655" s="96"/>
      <c r="E655" s="96"/>
      <c r="F655" s="96"/>
      <c r="G655" s="96"/>
      <c r="H655" s="9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5">
      <c r="A656" s="2"/>
      <c r="B656" s="96"/>
      <c r="C656" s="96"/>
      <c r="D656" s="96"/>
      <c r="E656" s="96"/>
      <c r="F656" s="96"/>
      <c r="G656" s="96"/>
      <c r="H656" s="9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5">
      <c r="A657" s="2"/>
      <c r="B657" s="96"/>
      <c r="C657" s="96"/>
      <c r="D657" s="96"/>
      <c r="E657" s="96"/>
      <c r="F657" s="96"/>
      <c r="G657" s="96"/>
      <c r="H657" s="9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5">
      <c r="A658" s="2"/>
      <c r="B658" s="96"/>
      <c r="C658" s="96"/>
      <c r="D658" s="96"/>
      <c r="E658" s="96"/>
      <c r="F658" s="96"/>
      <c r="G658" s="96"/>
      <c r="H658" s="9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5">
      <c r="A659" s="2"/>
      <c r="B659" s="96"/>
      <c r="C659" s="96"/>
      <c r="D659" s="96"/>
      <c r="E659" s="96"/>
      <c r="F659" s="96"/>
      <c r="G659" s="96"/>
      <c r="H659" s="9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5">
      <c r="A660" s="2"/>
      <c r="B660" s="96"/>
      <c r="C660" s="96"/>
      <c r="D660" s="96"/>
      <c r="E660" s="96"/>
      <c r="F660" s="96"/>
      <c r="G660" s="96"/>
      <c r="H660" s="9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5">
      <c r="A661" s="2"/>
      <c r="B661" s="96"/>
      <c r="C661" s="96"/>
      <c r="D661" s="96"/>
      <c r="E661" s="96"/>
      <c r="F661" s="96"/>
      <c r="G661" s="96"/>
      <c r="H661" s="9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5">
      <c r="A662" s="2"/>
      <c r="B662" s="96"/>
      <c r="C662" s="96"/>
      <c r="D662" s="96"/>
      <c r="E662" s="96"/>
      <c r="F662" s="96"/>
      <c r="G662" s="96"/>
      <c r="H662" s="9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5">
      <c r="A663" s="2"/>
      <c r="B663" s="96"/>
      <c r="C663" s="96"/>
      <c r="D663" s="96"/>
      <c r="E663" s="96"/>
      <c r="F663" s="96"/>
      <c r="G663" s="96"/>
      <c r="H663" s="9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5">
      <c r="A664" s="2"/>
      <c r="B664" s="96"/>
      <c r="C664" s="96"/>
      <c r="D664" s="96"/>
      <c r="E664" s="96"/>
      <c r="F664" s="96"/>
      <c r="G664" s="96"/>
      <c r="H664" s="9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5">
      <c r="A665" s="2"/>
      <c r="B665" s="96"/>
      <c r="C665" s="96"/>
      <c r="D665" s="96"/>
      <c r="E665" s="96"/>
      <c r="F665" s="96"/>
      <c r="G665" s="96"/>
      <c r="H665" s="9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5">
      <c r="A666" s="2"/>
      <c r="B666" s="96"/>
      <c r="C666" s="96"/>
      <c r="D666" s="96"/>
      <c r="E666" s="96"/>
      <c r="F666" s="96"/>
      <c r="G666" s="96"/>
      <c r="H666" s="9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5">
      <c r="A667" s="2"/>
      <c r="B667" s="96"/>
      <c r="C667" s="96"/>
      <c r="D667" s="96"/>
      <c r="E667" s="96"/>
      <c r="F667" s="96"/>
      <c r="G667" s="96"/>
      <c r="H667" s="9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5">
      <c r="A668" s="2"/>
      <c r="B668" s="96"/>
      <c r="C668" s="96"/>
      <c r="D668" s="96"/>
      <c r="E668" s="96"/>
      <c r="F668" s="96"/>
      <c r="G668" s="96"/>
      <c r="H668" s="9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5">
      <c r="A669" s="2"/>
      <c r="B669" s="96"/>
      <c r="C669" s="96"/>
      <c r="D669" s="96"/>
      <c r="E669" s="96"/>
      <c r="F669" s="96"/>
      <c r="G669" s="96"/>
      <c r="H669" s="9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5">
      <c r="A670" s="2"/>
      <c r="B670" s="96"/>
      <c r="C670" s="96"/>
      <c r="D670" s="96"/>
      <c r="E670" s="96"/>
      <c r="F670" s="96"/>
      <c r="G670" s="96"/>
      <c r="H670" s="9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5">
      <c r="A671" s="2"/>
      <c r="B671" s="96"/>
      <c r="C671" s="96"/>
      <c r="D671" s="96"/>
      <c r="E671" s="96"/>
      <c r="F671" s="96"/>
      <c r="G671" s="96"/>
      <c r="H671" s="9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5">
      <c r="A672" s="2"/>
      <c r="B672" s="96"/>
      <c r="C672" s="96"/>
      <c r="D672" s="96"/>
      <c r="E672" s="96"/>
      <c r="F672" s="96"/>
      <c r="G672" s="96"/>
      <c r="H672" s="9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5">
      <c r="A673" s="2"/>
      <c r="B673" s="96"/>
      <c r="C673" s="96"/>
      <c r="D673" s="96"/>
      <c r="E673" s="96"/>
      <c r="F673" s="96"/>
      <c r="G673" s="96"/>
      <c r="H673" s="9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5">
      <c r="A674" s="2"/>
      <c r="B674" s="96"/>
      <c r="C674" s="96"/>
      <c r="D674" s="96"/>
      <c r="E674" s="96"/>
      <c r="F674" s="96"/>
      <c r="G674" s="96"/>
      <c r="H674" s="9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5">
      <c r="A675" s="2"/>
      <c r="B675" s="96"/>
      <c r="C675" s="96"/>
      <c r="D675" s="96"/>
      <c r="E675" s="96"/>
      <c r="F675" s="96"/>
      <c r="G675" s="96"/>
      <c r="H675" s="9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5">
      <c r="A676" s="2"/>
      <c r="B676" s="96"/>
      <c r="C676" s="96"/>
      <c r="D676" s="96"/>
      <c r="E676" s="96"/>
      <c r="F676" s="96"/>
      <c r="G676" s="96"/>
      <c r="H676" s="9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5">
      <c r="A677" s="2"/>
      <c r="B677" s="96"/>
      <c r="C677" s="96"/>
      <c r="D677" s="96"/>
      <c r="E677" s="96"/>
      <c r="F677" s="96"/>
      <c r="G677" s="96"/>
      <c r="H677" s="9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5">
      <c r="A678" s="2"/>
      <c r="B678" s="96"/>
      <c r="C678" s="96"/>
      <c r="D678" s="96"/>
      <c r="E678" s="96"/>
      <c r="F678" s="96"/>
      <c r="G678" s="96"/>
      <c r="H678" s="9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5">
      <c r="A679" s="2"/>
      <c r="B679" s="96"/>
      <c r="C679" s="96"/>
      <c r="D679" s="96"/>
      <c r="E679" s="96"/>
      <c r="F679" s="96"/>
      <c r="G679" s="96"/>
      <c r="H679" s="9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5">
      <c r="A680" s="2"/>
      <c r="B680" s="96"/>
      <c r="C680" s="96"/>
      <c r="D680" s="96"/>
      <c r="E680" s="96"/>
      <c r="F680" s="96"/>
      <c r="G680" s="96"/>
      <c r="H680" s="9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5">
      <c r="A681" s="2"/>
      <c r="B681" s="96"/>
      <c r="C681" s="96"/>
      <c r="D681" s="96"/>
      <c r="E681" s="96"/>
      <c r="F681" s="96"/>
      <c r="G681" s="96"/>
      <c r="H681" s="9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5">
      <c r="A682" s="2"/>
      <c r="B682" s="96"/>
      <c r="C682" s="96"/>
      <c r="D682" s="96"/>
      <c r="E682" s="96"/>
      <c r="F682" s="96"/>
      <c r="G682" s="96"/>
      <c r="H682" s="9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5">
      <c r="A683" s="2"/>
      <c r="B683" s="96"/>
      <c r="C683" s="96"/>
      <c r="D683" s="96"/>
      <c r="E683" s="96"/>
      <c r="F683" s="96"/>
      <c r="G683" s="96"/>
      <c r="H683" s="9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5">
      <c r="A684" s="2"/>
      <c r="B684" s="96"/>
      <c r="C684" s="96"/>
      <c r="D684" s="96"/>
      <c r="E684" s="96"/>
      <c r="F684" s="96"/>
      <c r="G684" s="96"/>
      <c r="H684" s="9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5">
      <c r="A685" s="2"/>
      <c r="B685" s="96"/>
      <c r="C685" s="96"/>
      <c r="D685" s="96"/>
      <c r="E685" s="96"/>
      <c r="F685" s="96"/>
      <c r="G685" s="96"/>
      <c r="H685" s="9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5">
      <c r="A686" s="2"/>
      <c r="B686" s="96"/>
      <c r="C686" s="96"/>
      <c r="D686" s="96"/>
      <c r="E686" s="96"/>
      <c r="F686" s="96"/>
      <c r="G686" s="96"/>
      <c r="H686" s="9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5">
      <c r="A687" s="2"/>
      <c r="B687" s="96"/>
      <c r="C687" s="96"/>
      <c r="D687" s="96"/>
      <c r="E687" s="96"/>
      <c r="F687" s="96"/>
      <c r="G687" s="96"/>
      <c r="H687" s="9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5">
      <c r="A688" s="2"/>
      <c r="B688" s="96"/>
      <c r="C688" s="96"/>
      <c r="D688" s="96"/>
      <c r="E688" s="96"/>
      <c r="F688" s="96"/>
      <c r="G688" s="96"/>
      <c r="H688" s="9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5">
      <c r="A689" s="2"/>
      <c r="B689" s="96"/>
      <c r="C689" s="96"/>
      <c r="D689" s="96"/>
      <c r="E689" s="96"/>
      <c r="F689" s="96"/>
      <c r="G689" s="96"/>
      <c r="H689" s="9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5">
      <c r="A690" s="2"/>
      <c r="B690" s="96"/>
      <c r="C690" s="96"/>
      <c r="D690" s="96"/>
      <c r="E690" s="96"/>
      <c r="F690" s="96"/>
      <c r="G690" s="96"/>
      <c r="H690" s="9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5">
      <c r="A691" s="2"/>
      <c r="B691" s="96"/>
      <c r="C691" s="96"/>
      <c r="D691" s="96"/>
      <c r="E691" s="96"/>
      <c r="F691" s="96"/>
      <c r="G691" s="96"/>
      <c r="H691" s="9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5">
      <c r="A692" s="2"/>
      <c r="B692" s="96"/>
      <c r="C692" s="96"/>
      <c r="D692" s="96"/>
      <c r="E692" s="96"/>
      <c r="F692" s="96"/>
      <c r="G692" s="96"/>
      <c r="H692" s="9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5">
      <c r="A693" s="2"/>
      <c r="B693" s="96"/>
      <c r="C693" s="96"/>
      <c r="D693" s="96"/>
      <c r="E693" s="96"/>
      <c r="F693" s="96"/>
      <c r="G693" s="96"/>
      <c r="H693" s="9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5">
      <c r="A694" s="2"/>
      <c r="B694" s="96"/>
      <c r="C694" s="96"/>
      <c r="D694" s="96"/>
      <c r="E694" s="96"/>
      <c r="F694" s="96"/>
      <c r="G694" s="96"/>
      <c r="H694" s="9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5">
      <c r="A695" s="2"/>
      <c r="B695" s="96"/>
      <c r="C695" s="96"/>
      <c r="D695" s="96"/>
      <c r="E695" s="96"/>
      <c r="F695" s="96"/>
      <c r="G695" s="96"/>
      <c r="H695" s="9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5">
      <c r="A696" s="2"/>
      <c r="B696" s="96"/>
      <c r="C696" s="96"/>
      <c r="D696" s="96"/>
      <c r="E696" s="96"/>
      <c r="F696" s="96"/>
      <c r="G696" s="96"/>
      <c r="H696" s="9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5">
      <c r="A697" s="2"/>
      <c r="B697" s="96"/>
      <c r="C697" s="96"/>
      <c r="D697" s="96"/>
      <c r="E697" s="96"/>
      <c r="F697" s="96"/>
      <c r="G697" s="96"/>
      <c r="H697" s="9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5">
      <c r="A698" s="2"/>
      <c r="B698" s="96"/>
      <c r="C698" s="96"/>
      <c r="D698" s="96"/>
      <c r="E698" s="96"/>
      <c r="F698" s="96"/>
      <c r="G698" s="96"/>
      <c r="H698" s="9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5">
      <c r="A699" s="2"/>
      <c r="B699" s="96"/>
      <c r="C699" s="96"/>
      <c r="D699" s="96"/>
      <c r="E699" s="96"/>
      <c r="F699" s="96"/>
      <c r="G699" s="96"/>
      <c r="H699" s="9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5">
      <c r="A700" s="2"/>
      <c r="B700" s="96"/>
      <c r="C700" s="96"/>
      <c r="D700" s="96"/>
      <c r="E700" s="96"/>
      <c r="F700" s="96"/>
      <c r="G700" s="96"/>
      <c r="H700" s="9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5">
      <c r="A701" s="2"/>
      <c r="B701" s="96"/>
      <c r="C701" s="96"/>
      <c r="D701" s="96"/>
      <c r="E701" s="96"/>
      <c r="F701" s="96"/>
      <c r="G701" s="96"/>
      <c r="H701" s="9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5">
      <c r="A702" s="2"/>
      <c r="B702" s="96"/>
      <c r="C702" s="96"/>
      <c r="D702" s="96"/>
      <c r="E702" s="96"/>
      <c r="F702" s="96"/>
      <c r="G702" s="96"/>
      <c r="H702" s="9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5">
      <c r="A703" s="2"/>
      <c r="B703" s="96"/>
      <c r="C703" s="96"/>
      <c r="D703" s="96"/>
      <c r="E703" s="96"/>
      <c r="F703" s="96"/>
      <c r="G703" s="96"/>
      <c r="H703" s="9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5">
      <c r="A704" s="2"/>
      <c r="B704" s="96"/>
      <c r="C704" s="96"/>
      <c r="D704" s="96"/>
      <c r="E704" s="96"/>
      <c r="F704" s="96"/>
      <c r="G704" s="96"/>
      <c r="H704" s="9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5">
      <c r="A705" s="2"/>
      <c r="B705" s="96"/>
      <c r="C705" s="96"/>
      <c r="D705" s="96"/>
      <c r="E705" s="96"/>
      <c r="F705" s="96"/>
      <c r="G705" s="96"/>
      <c r="H705" s="9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5">
      <c r="A706" s="2"/>
      <c r="B706" s="96"/>
      <c r="C706" s="96"/>
      <c r="D706" s="96"/>
      <c r="E706" s="96"/>
      <c r="F706" s="96"/>
      <c r="G706" s="96"/>
      <c r="H706" s="9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5">
      <c r="A707" s="2"/>
      <c r="B707" s="96"/>
      <c r="C707" s="96"/>
      <c r="D707" s="96"/>
      <c r="E707" s="96"/>
      <c r="F707" s="96"/>
      <c r="G707" s="96"/>
      <c r="H707" s="9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5">
      <c r="A708" s="2"/>
      <c r="B708" s="96"/>
      <c r="C708" s="96"/>
      <c r="D708" s="96"/>
      <c r="E708" s="96"/>
      <c r="F708" s="96"/>
      <c r="G708" s="96"/>
      <c r="H708" s="9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5">
      <c r="A709" s="2"/>
      <c r="B709" s="96"/>
      <c r="C709" s="96"/>
      <c r="D709" s="96"/>
      <c r="E709" s="96"/>
      <c r="F709" s="96"/>
      <c r="G709" s="96"/>
      <c r="H709" s="9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5">
      <c r="A710" s="2"/>
      <c r="B710" s="96"/>
      <c r="C710" s="96"/>
      <c r="D710" s="96"/>
      <c r="E710" s="96"/>
      <c r="F710" s="96"/>
      <c r="G710" s="96"/>
      <c r="H710" s="9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5">
      <c r="A711" s="2"/>
      <c r="B711" s="96"/>
      <c r="C711" s="96"/>
      <c r="D711" s="96"/>
      <c r="E711" s="96"/>
      <c r="F711" s="96"/>
      <c r="G711" s="96"/>
      <c r="H711" s="9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5">
      <c r="A712" s="2"/>
      <c r="B712" s="96"/>
      <c r="C712" s="96"/>
      <c r="D712" s="96"/>
      <c r="E712" s="96"/>
      <c r="F712" s="96"/>
      <c r="G712" s="96"/>
      <c r="H712" s="9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5">
      <c r="A713" s="2"/>
      <c r="B713" s="96"/>
      <c r="C713" s="96"/>
      <c r="D713" s="96"/>
      <c r="E713" s="96"/>
      <c r="F713" s="96"/>
      <c r="G713" s="96"/>
      <c r="H713" s="9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K6:L6"/>
    <mergeCell ref="I6:J6"/>
    <mergeCell ref="A219:G220"/>
    <mergeCell ref="G6:H6"/>
    <mergeCell ref="E1:F1"/>
    <mergeCell ref="A6:A7"/>
    <mergeCell ref="C6:D6"/>
    <mergeCell ref="E6:F6"/>
    <mergeCell ref="A2:G2"/>
    <mergeCell ref="A3:G3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8" orientation="landscape" horizontalDpi="180" verticalDpi="180" r:id="rId1"/>
  <headerFooter>
    <oddFooter>&amp;C&amp;P&amp;R&amp;F</oddFooter>
  </headerFooter>
  <rowBreaks count="1" manualBreakCount="1">
    <brk id="8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Лист1</vt:lpstr>
      <vt:lpstr>Лист2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2022-12-09T09:13:47Z</dcterms:modified>
</cp:coreProperties>
</file>